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Y:\VIGENCIA 2.022\CONTRATOS\1.5.13 OBRA\1.5.13.001.2022 - DOTACION Y TERMINACION SAN LUIS II\FORMULARIOS\"/>
    </mc:Choice>
  </mc:AlternateContent>
  <xr:revisionPtr revIDLastSave="0" documentId="13_ncr:1_{D487A995-7C38-4E9C-B83D-6F0E470730A1}" xr6:coauthVersionLast="47" xr6:coauthVersionMax="47" xr10:uidLastSave="{00000000-0000-0000-0000-000000000000}"/>
  <bookViews>
    <workbookView xWindow="-120" yWindow="-120" windowWidth="19440" windowHeight="15000" tabRatio="906" activeTab="1" xr2:uid="{00000000-000D-0000-FFFF-FFFF00000000}"/>
  </bookViews>
  <sheets>
    <sheet name="PRESUPUESTO OFICIAL (Entidad)" sheetId="270" r:id="rId1"/>
    <sheet name="PRESUPUESTO OFICIAL (PROPONENTE" sheetId="27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</externalReferences>
  <definedNames>
    <definedName name="\0">#REF!</definedName>
    <definedName name="\00">#REF!</definedName>
    <definedName name="\a">#REF!</definedName>
    <definedName name="\AA">[1]LIQUIDACION!#REF!</definedName>
    <definedName name="\b">[2]STRSUMM0!#REF!</definedName>
    <definedName name="\bb">[2]STRSUMM0!#REF!</definedName>
    <definedName name="\E">#REF!</definedName>
    <definedName name="\EE">#REF!</definedName>
    <definedName name="\G">#REF!</definedName>
    <definedName name="\k">'[3]7422CW00'!#REF!</definedName>
    <definedName name="\l">[4]STRSUMM0!#REF!</definedName>
    <definedName name="\M">#REF!</definedName>
    <definedName name="\ñ">'[5]7422CW00'!#REF!</definedName>
    <definedName name="\P">#REF!</definedName>
    <definedName name="\R">#REF!</definedName>
    <definedName name="\s">#REF!</definedName>
    <definedName name="\V">#REF!</definedName>
    <definedName name="\X">[0]!ERR</definedName>
    <definedName name="\Z">[0]!ERR</definedName>
    <definedName name="_________AFC1">[6]INV!$A$25:$D$28</definedName>
    <definedName name="_________AFC3">[6]INV!$F$25:$I$28</definedName>
    <definedName name="_________AFC5">[6]INV!$K$25:$N$28</definedName>
    <definedName name="_________BGC1">[6]INV!$A$5:$D$8</definedName>
    <definedName name="_________BGC3">[6]INV!$F$5:$I$8</definedName>
    <definedName name="_________BGC5">[6]INV!$K$5:$N$8</definedName>
    <definedName name="_________CAC1">[6]INV!$A$19:$D$22</definedName>
    <definedName name="_________CAC3">[6]INV!$F$19:$I$22</definedName>
    <definedName name="_________CAC5">[6]INV!$K$19:$N$22</definedName>
    <definedName name="_________key2" hidden="1">[7]INST!#REF!</definedName>
    <definedName name="_________PJ50">#REF!</definedName>
    <definedName name="_________SBC1">[6]INV!$A$12:$D$15</definedName>
    <definedName name="_________SBC3">[6]INV!$F$12:$I$15</definedName>
    <definedName name="_________SBC5">[6]INV!$K$12:$N$15</definedName>
    <definedName name="________AFC1">[6]INV!$A$25:$D$28</definedName>
    <definedName name="________AFC3">[6]INV!$F$25:$I$28</definedName>
    <definedName name="________AFC5">[6]INV!$K$25:$N$28</definedName>
    <definedName name="________BGC1">[6]INV!$A$5:$D$8</definedName>
    <definedName name="________BGC3">[6]INV!$F$5:$I$8</definedName>
    <definedName name="________BGC5">[6]INV!$K$5:$N$8</definedName>
    <definedName name="________CAC1">[6]INV!$A$19:$D$22</definedName>
    <definedName name="________CAC3">[6]INV!$F$19:$I$22</definedName>
    <definedName name="________CAC5">[6]INV!$K$19:$N$22</definedName>
    <definedName name="________key2" hidden="1">[8]INST!#REF!</definedName>
    <definedName name="________key3" hidden="1">#REF!</definedName>
    <definedName name="________MA2">#REF!</definedName>
    <definedName name="________PJ50">#REF!</definedName>
    <definedName name="________SBC1">[6]INV!$A$12:$D$15</definedName>
    <definedName name="________SBC3">[6]INV!$F$12:$I$15</definedName>
    <definedName name="________SBC5">[6]INV!$K$12:$N$15</definedName>
    <definedName name="_______AFC1">[6]INV!$A$25:$D$28</definedName>
    <definedName name="_______AFC3">[6]INV!$F$25:$I$28</definedName>
    <definedName name="_______AFC5">[6]INV!$K$25:$N$28</definedName>
    <definedName name="_______BGC1">[6]INV!$A$5:$D$8</definedName>
    <definedName name="_______BGC3">[6]INV!$F$5:$I$8</definedName>
    <definedName name="_______BGC5">[6]INV!$K$5:$N$8</definedName>
    <definedName name="_______CAC1">[6]INV!$A$19:$D$22</definedName>
    <definedName name="_______CAC3">[6]INV!$F$19:$I$22</definedName>
    <definedName name="_______CAC5">[6]INV!$K$19:$N$22</definedName>
    <definedName name="_______MA2">#REF!</definedName>
    <definedName name="_______PJ50">#REF!</definedName>
    <definedName name="_______SBC1">[6]INV!$A$12:$D$15</definedName>
    <definedName name="_______SBC3">[6]INV!$F$12:$I$15</definedName>
    <definedName name="_______SBC5">[6]INV!$K$12:$N$15</definedName>
    <definedName name="______AFC1">[6]INV!$A$25:$D$28</definedName>
    <definedName name="______AFC3">[6]INV!$F$25:$I$28</definedName>
    <definedName name="______AFC5">[6]INV!$K$25:$N$28</definedName>
    <definedName name="______BGC1">[6]INV!$A$5:$D$8</definedName>
    <definedName name="______BGC3">[6]INV!$F$5:$I$8</definedName>
    <definedName name="______BGC5">[6]INV!$K$5:$N$8</definedName>
    <definedName name="______CAC1">[6]INV!$A$19:$D$22</definedName>
    <definedName name="______CAC3">[6]INV!$F$19:$I$22</definedName>
    <definedName name="______CAC5">[6]INV!$K$19:$N$22</definedName>
    <definedName name="______MA2">#REF!</definedName>
    <definedName name="______PJ50">#REF!</definedName>
    <definedName name="______pr01">#REF!</definedName>
    <definedName name="______pr02">#REF!</definedName>
    <definedName name="______pr03">#REF!</definedName>
    <definedName name="______pr04">#REF!</definedName>
    <definedName name="______pr05">#REF!</definedName>
    <definedName name="______pr06">#REF!</definedName>
    <definedName name="______pr07">#REF!</definedName>
    <definedName name="______pr08">#REF!</definedName>
    <definedName name="______pr09">#REF!</definedName>
    <definedName name="______pr10">#REF!</definedName>
    <definedName name="______pr11">#REF!</definedName>
    <definedName name="______pr12">#REF!</definedName>
    <definedName name="______pr13">#REF!</definedName>
    <definedName name="______pr14">#REF!</definedName>
    <definedName name="______pr15">#REF!</definedName>
    <definedName name="______pr16">#REF!</definedName>
    <definedName name="______pr17">#REF!</definedName>
    <definedName name="______pr18">#REF!</definedName>
    <definedName name="______pr19">#REF!</definedName>
    <definedName name="______pr20">#REF!</definedName>
    <definedName name="______pr21">#REF!</definedName>
    <definedName name="______pr22">#REF!</definedName>
    <definedName name="______pr23">#REF!</definedName>
    <definedName name="______pr24">#REF!</definedName>
    <definedName name="______pr25">#REF!</definedName>
    <definedName name="______pr26">#REF!</definedName>
    <definedName name="______pr27">#REF!</definedName>
    <definedName name="______pr28">#REF!</definedName>
    <definedName name="______pr29">#REF!</definedName>
    <definedName name="______pr30">#REF!</definedName>
    <definedName name="______pr31">#REF!</definedName>
    <definedName name="______pr32">#REF!</definedName>
    <definedName name="______pr33">#REF!</definedName>
    <definedName name="______pr34">#REF!</definedName>
    <definedName name="______pr35">#REF!</definedName>
    <definedName name="______pr36">#REF!</definedName>
    <definedName name="______pr37">#REF!</definedName>
    <definedName name="______pr38">#REF!</definedName>
    <definedName name="______pr39">#REF!</definedName>
    <definedName name="______pr40">#REF!</definedName>
    <definedName name="______pr41">#REF!</definedName>
    <definedName name="______pr42">#REF!</definedName>
    <definedName name="______pr43">#REF!</definedName>
    <definedName name="______pr44">#REF!</definedName>
    <definedName name="______pr45">#REF!</definedName>
    <definedName name="______pr46">#REF!</definedName>
    <definedName name="______pr47">#REF!</definedName>
    <definedName name="______pr48">#REF!</definedName>
    <definedName name="______pr49">#REF!</definedName>
    <definedName name="______pr50">#REF!</definedName>
    <definedName name="______pr51">#REF!</definedName>
    <definedName name="______pr52">#REF!</definedName>
    <definedName name="______pr53">#REF!</definedName>
    <definedName name="______pr54">#REF!</definedName>
    <definedName name="______pr55">#REF!</definedName>
    <definedName name="______pr56">#REF!</definedName>
    <definedName name="______pr57">#REF!</definedName>
    <definedName name="______pr58">#REF!</definedName>
    <definedName name="______pr59">#REF!</definedName>
    <definedName name="______pr60">#REF!</definedName>
    <definedName name="______pr61">#REF!</definedName>
    <definedName name="______pr62">#REF!</definedName>
    <definedName name="______pr63">#REF!</definedName>
    <definedName name="______pr64">#REF!</definedName>
    <definedName name="______pr65">#REF!</definedName>
    <definedName name="______pr66">#REF!</definedName>
    <definedName name="______pr67">#REF!</definedName>
    <definedName name="______pr68">#REF!</definedName>
    <definedName name="______pr69">#REF!</definedName>
    <definedName name="______pr70">#REF!</definedName>
    <definedName name="______pr71">#REF!</definedName>
    <definedName name="______pr72">#REF!</definedName>
    <definedName name="______SBC1">[6]INV!$A$12:$D$15</definedName>
    <definedName name="______SBC3">[6]INV!$F$12:$I$15</definedName>
    <definedName name="______SBC5">[6]INV!$K$12:$N$15</definedName>
    <definedName name="_____AFC1">[6]INV!$A$25:$D$28</definedName>
    <definedName name="_____AFC3">[6]INV!$F$25:$I$28</definedName>
    <definedName name="_____AFC5">[6]INV!$K$25:$N$28</definedName>
    <definedName name="_____ane7" localSheetId="0">[9]!_xlbgnm.ane7</definedName>
    <definedName name="_____ane7" localSheetId="1">[9]!_xlbgnm.ane7</definedName>
    <definedName name="_____ane7">[9]!_xlbgnm.ane7</definedName>
    <definedName name="_____ane8" localSheetId="0">[9]!_xlbgnm.ane8</definedName>
    <definedName name="_____ane8" localSheetId="1">[9]!_xlbgnm.ane8</definedName>
    <definedName name="_____ane8">[9]!_xlbgnm.ane8</definedName>
    <definedName name="_____Atp2">[10]EMPRESA!$F$22</definedName>
    <definedName name="_____BGC1">[6]INV!$A$5:$D$8</definedName>
    <definedName name="_____BGC3">[6]INV!$F$5:$I$8</definedName>
    <definedName name="_____BGC5">[6]INV!$K$5:$N$8</definedName>
    <definedName name="_____CAC1">[6]INV!$A$19:$D$22</definedName>
    <definedName name="_____CAC3">[6]INV!$F$19:$I$22</definedName>
    <definedName name="_____CAC5">[6]INV!$K$19:$N$22</definedName>
    <definedName name="_____DCI1">[11]Tablas!#REF!</definedName>
    <definedName name="_____DDS1">[11]Tablas!#REF!</definedName>
    <definedName name="_____DGO1">[11]Tablas!#REF!</definedName>
    <definedName name="_____DGP1">[11]Tablas!#REF!</definedName>
    <definedName name="_____DIJ1">[11]Tablas!#REF!</definedName>
    <definedName name="_____DPI1">[11]Tablas!#REF!</definedName>
    <definedName name="_____DPY1">[11]Tablas!#REF!</definedName>
    <definedName name="_____DRI1">[11]Tablas!#REF!</definedName>
    <definedName name="_____DRL1">[11]Tablas!#REF!</definedName>
    <definedName name="_____DSP1">[11]Tablas!#REF!</definedName>
    <definedName name="_____ECP1">[11]Tablas!#REF!</definedName>
    <definedName name="_____ICP1">[11]Tablas!#REF!</definedName>
    <definedName name="_____MA2">#REF!</definedName>
    <definedName name="_____OCD1">[11]Tablas!#REF!</definedName>
    <definedName name="_____OCI1">[11]Tablas!#REF!</definedName>
    <definedName name="_____PJ50">#REF!</definedName>
    <definedName name="_____pr01">#REF!</definedName>
    <definedName name="_____pr02">#REF!</definedName>
    <definedName name="_____pr03">#REF!</definedName>
    <definedName name="_____pr04">#REF!</definedName>
    <definedName name="_____pr05">#REF!</definedName>
    <definedName name="_____pr06">#REF!</definedName>
    <definedName name="_____pr07">#REF!</definedName>
    <definedName name="_____pr08">#REF!</definedName>
    <definedName name="_____pr09">#REF!</definedName>
    <definedName name="_____pr10">#REF!</definedName>
    <definedName name="_____pr11">#REF!</definedName>
    <definedName name="_____pr12">#REF!</definedName>
    <definedName name="_____pr13">#REF!</definedName>
    <definedName name="_____pr14">#REF!</definedName>
    <definedName name="_____pr15">#REF!</definedName>
    <definedName name="_____pr16">#REF!</definedName>
    <definedName name="_____pr17">#REF!</definedName>
    <definedName name="_____pr18">#REF!</definedName>
    <definedName name="_____pr19">#REF!</definedName>
    <definedName name="_____pr20">#REF!</definedName>
    <definedName name="_____pr21">#REF!</definedName>
    <definedName name="_____pr22">#REF!</definedName>
    <definedName name="_____pr23">#REF!</definedName>
    <definedName name="_____pr24">#REF!</definedName>
    <definedName name="_____pr25">#REF!</definedName>
    <definedName name="_____pr26">#REF!</definedName>
    <definedName name="_____pr27">#REF!</definedName>
    <definedName name="_____pr28">#REF!</definedName>
    <definedName name="_____pr29">#REF!</definedName>
    <definedName name="_____pr30">#REF!</definedName>
    <definedName name="_____pr31">#REF!</definedName>
    <definedName name="_____pr32">#REF!</definedName>
    <definedName name="_____pr33">#REF!</definedName>
    <definedName name="_____pr34">#REF!</definedName>
    <definedName name="_____pr35">#REF!</definedName>
    <definedName name="_____pr36">#REF!</definedName>
    <definedName name="_____pr37">#REF!</definedName>
    <definedName name="_____pr38">#REF!</definedName>
    <definedName name="_____pr39">#REF!</definedName>
    <definedName name="_____pr40">#REF!</definedName>
    <definedName name="_____pr41">#REF!</definedName>
    <definedName name="_____pr42">#REF!</definedName>
    <definedName name="_____pr43">#REF!</definedName>
    <definedName name="_____pr44">#REF!</definedName>
    <definedName name="_____pr45">#REF!</definedName>
    <definedName name="_____pr46">#REF!</definedName>
    <definedName name="_____pr47">#REF!</definedName>
    <definedName name="_____pr48">#REF!</definedName>
    <definedName name="_____pr49">#REF!</definedName>
    <definedName name="_____pr50">#REF!</definedName>
    <definedName name="_____pr51">#REF!</definedName>
    <definedName name="_____pr52">#REF!</definedName>
    <definedName name="_____pr53">#REF!</definedName>
    <definedName name="_____pr54">#REF!</definedName>
    <definedName name="_____pr55">#REF!</definedName>
    <definedName name="_____pr56">#REF!</definedName>
    <definedName name="_____pr57">#REF!</definedName>
    <definedName name="_____pr58">#REF!</definedName>
    <definedName name="_____pr59">#REF!</definedName>
    <definedName name="_____pr60">#REF!</definedName>
    <definedName name="_____pr61">#REF!</definedName>
    <definedName name="_____pr62">#REF!</definedName>
    <definedName name="_____pr63">#REF!</definedName>
    <definedName name="_____pr64">#REF!</definedName>
    <definedName name="_____pr65">#REF!</definedName>
    <definedName name="_____pr66">#REF!</definedName>
    <definedName name="_____pr67">#REF!</definedName>
    <definedName name="_____pr68">#REF!</definedName>
    <definedName name="_____pr69">#REF!</definedName>
    <definedName name="_____pr70">#REF!</definedName>
    <definedName name="_____pr71">#REF!</definedName>
    <definedName name="_____pr72">#REF!</definedName>
    <definedName name="_____SBC1">[6]INV!$A$12:$D$15</definedName>
    <definedName name="_____SBC3">[6]INV!$F$12:$I$15</definedName>
    <definedName name="_____SBC5">[6]INV!$K$12:$N$15</definedName>
    <definedName name="_____VEX1">[11]Tablas!#REF!</definedName>
    <definedName name="_____VFA1">[11]Tablas!#REF!</definedName>
    <definedName name="_____VIT1">[11]Tablas!#REF!</definedName>
    <definedName name="_____VPR1">[11]Tablas!#REF!</definedName>
    <definedName name="_____VPR2">[12]Tablas!#REF!</definedName>
    <definedName name="_____VRP1">[11]Tablas!#REF!</definedName>
    <definedName name="_____VSM1">[11]Tablas!#REF!</definedName>
    <definedName name="____AFC1">[6]INV!$A$25:$D$28</definedName>
    <definedName name="____AFC3">[6]INV!$F$25:$I$28</definedName>
    <definedName name="____AFC5">[6]INV!$K$25:$N$28</definedName>
    <definedName name="____ane7" localSheetId="0">[13]!_xlbgnm.ane7</definedName>
    <definedName name="____ane7" localSheetId="1">[13]!_xlbgnm.ane7</definedName>
    <definedName name="____ane7">[13]!_xlbgnm.ane7</definedName>
    <definedName name="____ane8" localSheetId="0">[13]!_xlbgnm.ane8</definedName>
    <definedName name="____ane8" localSheetId="1">[13]!_xlbgnm.ane8</definedName>
    <definedName name="____ane8">[13]!_xlbgnm.ane8</definedName>
    <definedName name="____Atp2">[14]EMPRESA!$F$22</definedName>
    <definedName name="____BGC1">[6]INV!$A$5:$D$8</definedName>
    <definedName name="____BGC3">[6]INV!$F$5:$I$8</definedName>
    <definedName name="____BGC5">[6]INV!$K$5:$N$8</definedName>
    <definedName name="____CAC1">[6]INV!$A$19:$D$22</definedName>
    <definedName name="____CAC3">[6]INV!$F$19:$I$22</definedName>
    <definedName name="____CAC5">[6]INV!$K$19:$N$22</definedName>
    <definedName name="____COM1">#REF!</definedName>
    <definedName name="____COM10">#REF!</definedName>
    <definedName name="____COM11">#REF!</definedName>
    <definedName name="____COM12">#REF!</definedName>
    <definedName name="____COM13">#REF!</definedName>
    <definedName name="____COM14">#REF!</definedName>
    <definedName name="____COM15">#REF!</definedName>
    <definedName name="____COM16">#REF!</definedName>
    <definedName name="____COM17">#REF!</definedName>
    <definedName name="____COM18">#REF!</definedName>
    <definedName name="____COM19">#REF!</definedName>
    <definedName name="____COM2">#REF!</definedName>
    <definedName name="____COM20">#REF!</definedName>
    <definedName name="____COM21">#REF!</definedName>
    <definedName name="____COM3">#REF!</definedName>
    <definedName name="____COM4">#REF!</definedName>
    <definedName name="____COM5">#REF!</definedName>
    <definedName name="____COM6">#REF!</definedName>
    <definedName name="____COM7">#REF!</definedName>
    <definedName name="____COM8">#REF!</definedName>
    <definedName name="____COM9">#REF!</definedName>
    <definedName name="____DCI1">[11]Tablas!#REF!</definedName>
    <definedName name="____DDS1">[11]Tablas!#REF!</definedName>
    <definedName name="____DGO1">[11]Tablas!#REF!</definedName>
    <definedName name="____DGP1">[11]Tablas!#REF!</definedName>
    <definedName name="____DIJ1">[11]Tablas!#REF!</definedName>
    <definedName name="____DPI1">[11]Tablas!#REF!</definedName>
    <definedName name="____DPY1">[11]Tablas!#REF!</definedName>
    <definedName name="____DRI1">[11]Tablas!#REF!</definedName>
    <definedName name="____DRL1">[11]Tablas!#REF!</definedName>
    <definedName name="____DSP1">[11]Tablas!#REF!</definedName>
    <definedName name="____ECP1">[11]Tablas!#REF!</definedName>
    <definedName name="____ICP1">[11]Tablas!#REF!</definedName>
    <definedName name="____LEY80">#REF!</definedName>
    <definedName name="____MA2">#REF!</definedName>
    <definedName name="____OCD1">[11]Tablas!#REF!</definedName>
    <definedName name="____OCI1">[11]Tablas!#REF!</definedName>
    <definedName name="____PJ50">#REF!</definedName>
    <definedName name="____pj51">#REF!</definedName>
    <definedName name="____pr01">#REF!</definedName>
    <definedName name="____pr02">#REF!</definedName>
    <definedName name="____pr03">#REF!</definedName>
    <definedName name="____pr04">#REF!</definedName>
    <definedName name="____pr05">#REF!</definedName>
    <definedName name="____pr06">#REF!</definedName>
    <definedName name="____pr07">#REF!</definedName>
    <definedName name="____pr08">#REF!</definedName>
    <definedName name="____pr09">#REF!</definedName>
    <definedName name="____pr10">#REF!</definedName>
    <definedName name="____pr11">#REF!</definedName>
    <definedName name="____pr12">#REF!</definedName>
    <definedName name="____pr13">#REF!</definedName>
    <definedName name="____pr14">#REF!</definedName>
    <definedName name="____pr15">#REF!</definedName>
    <definedName name="____pr16">#REF!</definedName>
    <definedName name="____pr17">#REF!</definedName>
    <definedName name="____pr18">#REF!</definedName>
    <definedName name="____pr19">#REF!</definedName>
    <definedName name="____pr20">#REF!</definedName>
    <definedName name="____pr21">#REF!</definedName>
    <definedName name="____pr22">#REF!</definedName>
    <definedName name="____pr23">#REF!</definedName>
    <definedName name="____pr24">#REF!</definedName>
    <definedName name="____pr25">#REF!</definedName>
    <definedName name="____pr26">#REF!</definedName>
    <definedName name="____pr27">#REF!</definedName>
    <definedName name="____pr28">#REF!</definedName>
    <definedName name="____pr29">#REF!</definedName>
    <definedName name="____pr30">#REF!</definedName>
    <definedName name="____pr31">#REF!</definedName>
    <definedName name="____pr32">#REF!</definedName>
    <definedName name="____pr33">#REF!</definedName>
    <definedName name="____pr34">#REF!</definedName>
    <definedName name="____pr35">#REF!</definedName>
    <definedName name="____pr36">#REF!</definedName>
    <definedName name="____pr37">#REF!</definedName>
    <definedName name="____pr38">#REF!</definedName>
    <definedName name="____pr39">#REF!</definedName>
    <definedName name="____pr40">#REF!</definedName>
    <definedName name="____pr41">#REF!</definedName>
    <definedName name="____pr42">#REF!</definedName>
    <definedName name="____pr43">#REF!</definedName>
    <definedName name="____pr44">#REF!</definedName>
    <definedName name="____pr45">#REF!</definedName>
    <definedName name="____pr46">#REF!</definedName>
    <definedName name="____pr47">#REF!</definedName>
    <definedName name="____pr48">#REF!</definedName>
    <definedName name="____pr49">#REF!</definedName>
    <definedName name="____pr50">#REF!</definedName>
    <definedName name="____pr51">#REF!</definedName>
    <definedName name="____pr52">#REF!</definedName>
    <definedName name="____pr53">#REF!</definedName>
    <definedName name="____pr54">#REF!</definedName>
    <definedName name="____pr55">#REF!</definedName>
    <definedName name="____pr56">#REF!</definedName>
    <definedName name="____pr57">#REF!</definedName>
    <definedName name="____pr58">#REF!</definedName>
    <definedName name="____pr59">#REF!</definedName>
    <definedName name="____pr60">#REF!</definedName>
    <definedName name="____pr61">#REF!</definedName>
    <definedName name="____pr62">#REF!</definedName>
    <definedName name="____pr63">#REF!</definedName>
    <definedName name="____pr64">#REF!</definedName>
    <definedName name="____pr65">#REF!</definedName>
    <definedName name="____pr66">#REF!</definedName>
    <definedName name="____pr67">#REF!</definedName>
    <definedName name="____pr68">#REF!</definedName>
    <definedName name="____pr69">#REF!</definedName>
    <definedName name="____pr70">#REF!</definedName>
    <definedName name="____pr71">#REF!</definedName>
    <definedName name="____pr72">#REF!</definedName>
    <definedName name="____SBC1">[6]INV!$A$12:$D$15</definedName>
    <definedName name="____SBC3">[6]INV!$F$12:$I$15</definedName>
    <definedName name="____SBC5">[6]INV!$K$12:$N$15</definedName>
    <definedName name="____TOP1">#REF!</definedName>
    <definedName name="____TOP10">#REF!</definedName>
    <definedName name="____TOP2">#REF!</definedName>
    <definedName name="____TOP3">#REF!</definedName>
    <definedName name="____TOP4">#REF!</definedName>
    <definedName name="____TOP5">#REF!</definedName>
    <definedName name="____TOP6">#REF!</definedName>
    <definedName name="____TOP7">#REF!</definedName>
    <definedName name="____TOP8">#REF!</definedName>
    <definedName name="____TOP9">#REF!</definedName>
    <definedName name="____VEX1">[11]Tablas!#REF!</definedName>
    <definedName name="____VFA1">[11]Tablas!#REF!</definedName>
    <definedName name="____VIT1">[11]Tablas!#REF!</definedName>
    <definedName name="____VPR1">[11]Tablas!#REF!</definedName>
    <definedName name="____VPR2">#REF!</definedName>
    <definedName name="____VRP1">[11]Tablas!#REF!</definedName>
    <definedName name="____VSM1">[11]Tablas!#REF!</definedName>
    <definedName name="___AFC1">[6]INV!$A$25:$D$28</definedName>
    <definedName name="___AFC3">[6]INV!$F$25:$I$28</definedName>
    <definedName name="___AFC5">[6]INV!$K$25:$N$28</definedName>
    <definedName name="___ane7" localSheetId="0">[15]!_xlbgnm.ane7</definedName>
    <definedName name="___ane7" localSheetId="1">[15]!_xlbgnm.ane7</definedName>
    <definedName name="___ane7">[15]!_xlbgnm.ane7</definedName>
    <definedName name="___ane8" localSheetId="0">[15]!_xlbgnm.ane8</definedName>
    <definedName name="___ane8" localSheetId="1">[15]!_xlbgnm.ane8</definedName>
    <definedName name="___ane8">[15]!_xlbgnm.ane8</definedName>
    <definedName name="___Atp2">[16]EMPRESA!$F$22</definedName>
    <definedName name="___BGC1">[6]INV!$A$5:$D$8</definedName>
    <definedName name="___BGC3">[6]INV!$F$5:$I$8</definedName>
    <definedName name="___BGC5">[6]INV!$K$5:$N$8</definedName>
    <definedName name="___CAC1">[6]INV!$A$19:$D$22</definedName>
    <definedName name="___CAC3">[6]INV!$F$19:$I$22</definedName>
    <definedName name="___CAC5">[6]INV!$K$19:$N$22</definedName>
    <definedName name="___COM1">#REF!</definedName>
    <definedName name="___COM10">#REF!</definedName>
    <definedName name="___COM11">#REF!</definedName>
    <definedName name="___COM12">#REF!</definedName>
    <definedName name="___COM13">#REF!</definedName>
    <definedName name="___COM14">#REF!</definedName>
    <definedName name="___COM15">#REF!</definedName>
    <definedName name="___COM16">#REF!</definedName>
    <definedName name="___COM17">#REF!</definedName>
    <definedName name="___COM18">#REF!</definedName>
    <definedName name="___COM19">#REF!</definedName>
    <definedName name="___COM2">#REF!</definedName>
    <definedName name="___COM20">#REF!</definedName>
    <definedName name="___COM21">#REF!</definedName>
    <definedName name="___COM3">#REF!</definedName>
    <definedName name="___COM4">#REF!</definedName>
    <definedName name="___COM5">#REF!</definedName>
    <definedName name="___COM6">#REF!</definedName>
    <definedName name="___COM7">#REF!</definedName>
    <definedName name="___COM8">#REF!</definedName>
    <definedName name="___COM9">#REF!</definedName>
    <definedName name="___DCI1">[11]Tablas!#REF!</definedName>
    <definedName name="___DDS1">[11]Tablas!#REF!</definedName>
    <definedName name="___DGO1">[11]Tablas!#REF!</definedName>
    <definedName name="___DGP1">[11]Tablas!#REF!</definedName>
    <definedName name="___DIJ1">[11]Tablas!#REF!</definedName>
    <definedName name="___DPI1">[11]Tablas!#REF!</definedName>
    <definedName name="___DPY1">[11]Tablas!#REF!</definedName>
    <definedName name="___DRI1">[11]Tablas!#REF!</definedName>
    <definedName name="___DRL1">[11]Tablas!#REF!</definedName>
    <definedName name="___DSP1">[11]Tablas!#REF!</definedName>
    <definedName name="___ECP1">[11]Tablas!#REF!</definedName>
    <definedName name="___ICP1">[11]Tablas!#REF!</definedName>
    <definedName name="___key2" hidden="1">[8]INST!#REF!</definedName>
    <definedName name="___key3" hidden="1">#REF!</definedName>
    <definedName name="___key31" hidden="1">#REF!</definedName>
    <definedName name="___LEY80">#REF!</definedName>
    <definedName name="___MA2">#REF!</definedName>
    <definedName name="___OCD1">[11]Tablas!#REF!</definedName>
    <definedName name="___OCI1">[11]Tablas!#REF!</definedName>
    <definedName name="___PJ50">#REF!</definedName>
    <definedName name="___pj51">#REF!</definedName>
    <definedName name="___pr01">#REF!</definedName>
    <definedName name="___pr02">#REF!</definedName>
    <definedName name="___pr03">#REF!</definedName>
    <definedName name="___pr04">#REF!</definedName>
    <definedName name="___pr05">#REF!</definedName>
    <definedName name="___pr06">#REF!</definedName>
    <definedName name="___pr07">#REF!</definedName>
    <definedName name="___pr08">#REF!</definedName>
    <definedName name="___pr09">#REF!</definedName>
    <definedName name="___pr10">#REF!</definedName>
    <definedName name="___pr11">#REF!</definedName>
    <definedName name="___pr12">#REF!</definedName>
    <definedName name="___pr13">#REF!</definedName>
    <definedName name="___pr14">#REF!</definedName>
    <definedName name="___pr15">#REF!</definedName>
    <definedName name="___pr16">#REF!</definedName>
    <definedName name="___pr17">#REF!</definedName>
    <definedName name="___pr18">#REF!</definedName>
    <definedName name="___pr19">#REF!</definedName>
    <definedName name="___pr20">#REF!</definedName>
    <definedName name="___pr21">#REF!</definedName>
    <definedName name="___pr22">#REF!</definedName>
    <definedName name="___pr23">#REF!</definedName>
    <definedName name="___pr24">#REF!</definedName>
    <definedName name="___pr25">#REF!</definedName>
    <definedName name="___pr26">#REF!</definedName>
    <definedName name="___pr27">#REF!</definedName>
    <definedName name="___pr28">#REF!</definedName>
    <definedName name="___pr29">#REF!</definedName>
    <definedName name="___pr30">#REF!</definedName>
    <definedName name="___pr31">#REF!</definedName>
    <definedName name="___pr32">#REF!</definedName>
    <definedName name="___pr33">#REF!</definedName>
    <definedName name="___pr34">#REF!</definedName>
    <definedName name="___pr35">#REF!</definedName>
    <definedName name="___pr36">#REF!</definedName>
    <definedName name="___pr37">#REF!</definedName>
    <definedName name="___pr38">#REF!</definedName>
    <definedName name="___pr39">#REF!</definedName>
    <definedName name="___pr40">#REF!</definedName>
    <definedName name="___pr41">#REF!</definedName>
    <definedName name="___pr42">#REF!</definedName>
    <definedName name="___pr43">#REF!</definedName>
    <definedName name="___pr44">#REF!</definedName>
    <definedName name="___pr45">#REF!</definedName>
    <definedName name="___pr46">#REF!</definedName>
    <definedName name="___pr47">#REF!</definedName>
    <definedName name="___pr48">#REF!</definedName>
    <definedName name="___pr49">#REF!</definedName>
    <definedName name="___pr50">#REF!</definedName>
    <definedName name="___pr51">#REF!</definedName>
    <definedName name="___pr52">#REF!</definedName>
    <definedName name="___pr53">#REF!</definedName>
    <definedName name="___pr54">#REF!</definedName>
    <definedName name="___pr55">#REF!</definedName>
    <definedName name="___pr56">#REF!</definedName>
    <definedName name="___pr57">#REF!</definedName>
    <definedName name="___pr58">#REF!</definedName>
    <definedName name="___pr59">#REF!</definedName>
    <definedName name="___pr60">#REF!</definedName>
    <definedName name="___pr61">#REF!</definedName>
    <definedName name="___pr62">#REF!</definedName>
    <definedName name="___pr63">#REF!</definedName>
    <definedName name="___pr64">#REF!</definedName>
    <definedName name="___pr65">#REF!</definedName>
    <definedName name="___pr66">#REF!</definedName>
    <definedName name="___pr67">#REF!</definedName>
    <definedName name="___pr68">#REF!</definedName>
    <definedName name="___pr69">#REF!</definedName>
    <definedName name="___pr70">#REF!</definedName>
    <definedName name="___pr71">#REF!</definedName>
    <definedName name="___pr72">#REF!</definedName>
    <definedName name="___SBC1">[6]INV!$A$12:$D$15</definedName>
    <definedName name="___SBC3">[6]INV!$F$12:$I$15</definedName>
    <definedName name="___SBC5">[6]INV!$K$12:$N$15</definedName>
    <definedName name="___TOP1">#REF!</definedName>
    <definedName name="___TOP10">#REF!</definedName>
    <definedName name="___TOP2">#REF!</definedName>
    <definedName name="___TOP3">#REF!</definedName>
    <definedName name="___TOP4">#REF!</definedName>
    <definedName name="___TOP5">#REF!</definedName>
    <definedName name="___TOP6">#REF!</definedName>
    <definedName name="___TOP7">#REF!</definedName>
    <definedName name="___TOP8">#REF!</definedName>
    <definedName name="___TOP9">#REF!</definedName>
    <definedName name="___VEX1">[11]Tablas!#REF!</definedName>
    <definedName name="___VFA1">[11]Tablas!#REF!</definedName>
    <definedName name="___VIT1">[11]Tablas!#REF!</definedName>
    <definedName name="___VPR1">[11]Tablas!#REF!</definedName>
    <definedName name="___VPR2">#REF!</definedName>
    <definedName name="___VRP1">[11]Tablas!#REF!</definedName>
    <definedName name="___VSM1">[11]Tablas!#REF!</definedName>
    <definedName name="__123Graph_A" hidden="1">#REF!</definedName>
    <definedName name="__123Graph_B" hidden="1">#REF!</definedName>
    <definedName name="__AFC1">[6]INV!$A$25:$D$28</definedName>
    <definedName name="__AFC3">[6]INV!$F$25:$I$28</definedName>
    <definedName name="__AFC5">[6]INV!$K$25:$N$28</definedName>
    <definedName name="__ane7" localSheetId="0">[13]!_xlbgnm.ane7</definedName>
    <definedName name="__ane7" localSheetId="1">[13]!_xlbgnm.ane7</definedName>
    <definedName name="__ane7">[13]!_xlbgnm.ane7</definedName>
    <definedName name="__ane8" localSheetId="0">[13]!_xlbgnm.ane8</definedName>
    <definedName name="__ane8" localSheetId="1">[13]!_xlbgnm.ane8</definedName>
    <definedName name="__ane8">[13]!_xlbgnm.ane8</definedName>
    <definedName name="__Atp2">[17]EMPRESA!$F$22</definedName>
    <definedName name="__BGC1">[6]INV!$A$5:$D$8</definedName>
    <definedName name="__BGC3">[6]INV!$F$5:$I$8</definedName>
    <definedName name="__BGC5">[6]INV!$K$5:$N$8</definedName>
    <definedName name="__CAC1">[6]INV!$A$19:$D$22</definedName>
    <definedName name="__CAC3">[6]INV!$F$19:$I$22</definedName>
    <definedName name="__CAC5">[6]INV!$K$19:$N$22</definedName>
    <definedName name="__Cod1">#REF!</definedName>
    <definedName name="__COM1">#REF!</definedName>
    <definedName name="__COM10">#REF!</definedName>
    <definedName name="__COM11">#REF!</definedName>
    <definedName name="__COM12">#REF!</definedName>
    <definedName name="__COM13">#REF!</definedName>
    <definedName name="__COM14">#REF!</definedName>
    <definedName name="__COM15">#REF!</definedName>
    <definedName name="__COM16">#REF!</definedName>
    <definedName name="__COM17">#REF!</definedName>
    <definedName name="__COM18">#REF!</definedName>
    <definedName name="__COM19">#REF!</definedName>
    <definedName name="__COM2">#REF!</definedName>
    <definedName name="__COM20">#REF!</definedName>
    <definedName name="__COM21">#REF!</definedName>
    <definedName name="__COM3">#REF!</definedName>
    <definedName name="__COM4">#REF!</definedName>
    <definedName name="__COM5">#REF!</definedName>
    <definedName name="__COM6">#REF!</definedName>
    <definedName name="__COM7">#REF!</definedName>
    <definedName name="__COM8">#REF!</definedName>
    <definedName name="__COM9">#REF!</definedName>
    <definedName name="__DCI1">[11]Tablas!#REF!</definedName>
    <definedName name="__DDS1">[11]Tablas!#REF!</definedName>
    <definedName name="__DGO1">[11]Tablas!#REF!</definedName>
    <definedName name="__DGP1">[11]Tablas!#REF!</definedName>
    <definedName name="__DIJ1">[11]Tablas!#REF!</definedName>
    <definedName name="__DPI1">[11]Tablas!#REF!</definedName>
    <definedName name="__DPY1">[11]Tablas!#REF!</definedName>
    <definedName name="__DRI1">[11]Tablas!#REF!</definedName>
    <definedName name="__DRL1">[11]Tablas!#REF!</definedName>
    <definedName name="__DSP1">[11]Tablas!#REF!</definedName>
    <definedName name="__ECP1">[11]Tablas!#REF!</definedName>
    <definedName name="__F">[0]!ERR</definedName>
    <definedName name="__FS01">[0]!ERR</definedName>
    <definedName name="__ICP1">[11]Tablas!#REF!</definedName>
    <definedName name="__key2" hidden="1">[18]INST!#REF!</definedName>
    <definedName name="__key21" hidden="1">[8]INST!#REF!</definedName>
    <definedName name="__key3" hidden="1">#REF!</definedName>
    <definedName name="__key31" hidden="1">#REF!</definedName>
    <definedName name="__LEY80">#REF!</definedName>
    <definedName name="__MA2">#REF!</definedName>
    <definedName name="__mun2">[19]PESOS!#REF!</definedName>
    <definedName name="__num10">#REF!</definedName>
    <definedName name="__num2">#REF!</definedName>
    <definedName name="__num3">#REF!</definedName>
    <definedName name="__num4">#REF!</definedName>
    <definedName name="__num5">#REF!</definedName>
    <definedName name="__num6">#REF!</definedName>
    <definedName name="__num7">#REF!</definedName>
    <definedName name="__num8">#REF!</definedName>
    <definedName name="__num9">#REF!</definedName>
    <definedName name="__OCD1">[11]Tablas!#REF!</definedName>
    <definedName name="__OCI1">[11]Tablas!#REF!</definedName>
    <definedName name="__Pa1">'[20]Paral. 1'!$E$1:$E$65536</definedName>
    <definedName name="__Pa2">'[20]Paral. 2'!$E$1:$E$65536</definedName>
    <definedName name="__Pa3">'[20]Paral. 3'!$E$1:$E$65536</definedName>
    <definedName name="__Pa4">[20]Paral.4!$E$1:$E$65536</definedName>
    <definedName name="__PJ50">#REF!</definedName>
    <definedName name="__pj51">#REF!</definedName>
    <definedName name="__pr01">#REF!</definedName>
    <definedName name="__pr02">#REF!</definedName>
    <definedName name="__pr03">#REF!</definedName>
    <definedName name="__pr04">#REF!</definedName>
    <definedName name="__pr05">#REF!</definedName>
    <definedName name="__pr06">#REF!</definedName>
    <definedName name="__pr07">#REF!</definedName>
    <definedName name="__pr08">#REF!</definedName>
    <definedName name="__pr09">#REF!</definedName>
    <definedName name="__pr10">#REF!</definedName>
    <definedName name="__pr11">#REF!</definedName>
    <definedName name="__pr12">#REF!</definedName>
    <definedName name="__pr13">#REF!</definedName>
    <definedName name="__pr14">#REF!</definedName>
    <definedName name="__pr15">#REF!</definedName>
    <definedName name="__pr16">#REF!</definedName>
    <definedName name="__pr17">#REF!</definedName>
    <definedName name="__pr18">#REF!</definedName>
    <definedName name="__pr19">#REF!</definedName>
    <definedName name="__pr20">#REF!</definedName>
    <definedName name="__pr21">#REF!</definedName>
    <definedName name="__pr22">#REF!</definedName>
    <definedName name="__pr23">#REF!</definedName>
    <definedName name="__pr24">#REF!</definedName>
    <definedName name="__pr25">#REF!</definedName>
    <definedName name="__pr26">#REF!</definedName>
    <definedName name="__pr27">#REF!</definedName>
    <definedName name="__pr28">#REF!</definedName>
    <definedName name="__pr29">#REF!</definedName>
    <definedName name="__pr30">#REF!</definedName>
    <definedName name="__pr31">#REF!</definedName>
    <definedName name="__pr32">#REF!</definedName>
    <definedName name="__pr33">#REF!</definedName>
    <definedName name="__pr34">#REF!</definedName>
    <definedName name="__pr35">#REF!</definedName>
    <definedName name="__pr36">#REF!</definedName>
    <definedName name="__pr37">#REF!</definedName>
    <definedName name="__pr38">#REF!</definedName>
    <definedName name="__pr39">#REF!</definedName>
    <definedName name="__pr40">#REF!</definedName>
    <definedName name="__pr41">#REF!</definedName>
    <definedName name="__pr42">#REF!</definedName>
    <definedName name="__pr43">#REF!</definedName>
    <definedName name="__pr44">#REF!</definedName>
    <definedName name="__pr45">#REF!</definedName>
    <definedName name="__pr46">#REF!</definedName>
    <definedName name="__pr47">#REF!</definedName>
    <definedName name="__pr48">#REF!</definedName>
    <definedName name="__pr49">#REF!</definedName>
    <definedName name="__pr50">#REF!</definedName>
    <definedName name="__pr51">#REF!</definedName>
    <definedName name="__pr52">#REF!</definedName>
    <definedName name="__pr53">#REF!</definedName>
    <definedName name="__pr54">#REF!</definedName>
    <definedName name="__pr55">#REF!</definedName>
    <definedName name="__pr56">#REF!</definedName>
    <definedName name="__pr57">#REF!</definedName>
    <definedName name="__pr58">#REF!</definedName>
    <definedName name="__pr59">#REF!</definedName>
    <definedName name="__pr60">#REF!</definedName>
    <definedName name="__pr61">#REF!</definedName>
    <definedName name="__pr62">#REF!</definedName>
    <definedName name="__pr63">#REF!</definedName>
    <definedName name="__pr64">#REF!</definedName>
    <definedName name="__pr65">#REF!</definedName>
    <definedName name="__pr66">#REF!</definedName>
    <definedName name="__pr67">#REF!</definedName>
    <definedName name="__pr68">#REF!</definedName>
    <definedName name="__pr69">#REF!</definedName>
    <definedName name="__pr70">#REF!</definedName>
    <definedName name="__pr71">#REF!</definedName>
    <definedName name="__pr72">#REF!</definedName>
    <definedName name="__ref4">#REF!</definedName>
    <definedName name="__SBC1">[6]INV!$A$12:$D$15</definedName>
    <definedName name="__SBC3">[6]INV!$F$12:$I$15</definedName>
    <definedName name="__SBC5">[6]INV!$K$12:$N$15</definedName>
    <definedName name="__TOP1">#REF!</definedName>
    <definedName name="__TOP10">#REF!</definedName>
    <definedName name="__TOP2">#REF!</definedName>
    <definedName name="__TOP3">#REF!</definedName>
    <definedName name="__TOP4">#REF!</definedName>
    <definedName name="__TOP5">#REF!</definedName>
    <definedName name="__TOP6">#REF!</definedName>
    <definedName name="__TOP7">#REF!</definedName>
    <definedName name="__TOP8">#REF!</definedName>
    <definedName name="__TOP9">#REF!</definedName>
    <definedName name="__TOT1">#REF!</definedName>
    <definedName name="__VEX1">[11]Tablas!#REF!</definedName>
    <definedName name="__VFA1">[11]Tablas!#REF!</definedName>
    <definedName name="__VIT1">[11]Tablas!#REF!</definedName>
    <definedName name="__VPR1">[11]Tablas!#REF!</definedName>
    <definedName name="__VPR2">[12]Tablas!#REF!</definedName>
    <definedName name="__VRP1">[11]Tablas!#REF!</definedName>
    <definedName name="__VSM1">[11]Tablas!#REF!</definedName>
    <definedName name="_1">#REF!</definedName>
    <definedName name="_1_25">[12]Tablas!#REF!</definedName>
    <definedName name="_116B">#REF!</definedName>
    <definedName name="_117A">#REF!</definedName>
    <definedName name="_117B">#REF!</definedName>
    <definedName name="_120A">#REF!</definedName>
    <definedName name="_120B">#REF!</definedName>
    <definedName name="_121A">#REF!</definedName>
    <definedName name="_121B">#REF!</definedName>
    <definedName name="_122A">#REF!</definedName>
    <definedName name="_122B">#REF!</definedName>
    <definedName name="_123A">#REF!</definedName>
    <definedName name="_123B">#REF!</definedName>
    <definedName name="_124A">#REF!</definedName>
    <definedName name="_124B">#REF!</definedName>
    <definedName name="_125A">#REF!</definedName>
    <definedName name="_125B">#REF!</definedName>
    <definedName name="_126A">#REF!</definedName>
    <definedName name="_126B">#REF!</definedName>
    <definedName name="_130A">#REF!</definedName>
    <definedName name="_130B">#REF!</definedName>
    <definedName name="_131A">#REF!</definedName>
    <definedName name="_131B">#REF!</definedName>
    <definedName name="_132A">#REF!</definedName>
    <definedName name="_132B">#REF!</definedName>
    <definedName name="_133A">#REF!</definedName>
    <definedName name="_133B">#REF!</definedName>
    <definedName name="_134A">#REF!</definedName>
    <definedName name="_134B">#REF!</definedName>
    <definedName name="_150A">#REF!</definedName>
    <definedName name="_150B">#REF!</definedName>
    <definedName name="_151A">#REF!</definedName>
    <definedName name="_151B">#REF!</definedName>
    <definedName name="_152A">#REF!</definedName>
    <definedName name="_152B">#REF!</definedName>
    <definedName name="_153A">#REF!</definedName>
    <definedName name="_153B">#REF!</definedName>
    <definedName name="_154A">#REF!</definedName>
    <definedName name="_154B">#REF!</definedName>
    <definedName name="_160A">#REF!</definedName>
    <definedName name="_160B">#REF!</definedName>
    <definedName name="_161A">#REF!</definedName>
    <definedName name="_161B">#REF!</definedName>
    <definedName name="_162A">#REF!</definedName>
    <definedName name="_162B">#REF!</definedName>
    <definedName name="_163A">#REF!</definedName>
    <definedName name="_163B">#REF!</definedName>
    <definedName name="_164A">#REF!</definedName>
    <definedName name="_164B">#REF!</definedName>
    <definedName name="_165A">#REF!</definedName>
    <definedName name="_165B">#REF!</definedName>
    <definedName name="_166A">#REF!</definedName>
    <definedName name="_166B">#REF!</definedName>
    <definedName name="_167A">#REF!</definedName>
    <definedName name="_167B">#REF!</definedName>
    <definedName name="_170A">#REF!</definedName>
    <definedName name="_170B">#REF!</definedName>
    <definedName name="_171A">#REF!</definedName>
    <definedName name="_171B">#REF!</definedName>
    <definedName name="_172A">#REF!</definedName>
    <definedName name="_172B">#REF!</definedName>
    <definedName name="_173A">#REF!</definedName>
    <definedName name="_173B">#REF!</definedName>
    <definedName name="_174A">#REF!</definedName>
    <definedName name="_174B">#REF!</definedName>
    <definedName name="_175A">#REF!</definedName>
    <definedName name="_175B">#REF!</definedName>
    <definedName name="_18_Dic">#REF!</definedName>
    <definedName name="_180A">#REF!</definedName>
    <definedName name="_180B">#REF!</definedName>
    <definedName name="_181A">#REF!</definedName>
    <definedName name="_181B">#REF!</definedName>
    <definedName name="_182A">#REF!</definedName>
    <definedName name="_182B">#REF!</definedName>
    <definedName name="_183A">#REF!</definedName>
    <definedName name="_183B">#REF!</definedName>
    <definedName name="_184A">#REF!</definedName>
    <definedName name="_184B">#REF!</definedName>
    <definedName name="_185A">#REF!</definedName>
    <definedName name="_185B">#REF!</definedName>
    <definedName name="_190A">#REF!</definedName>
    <definedName name="_190B">#REF!</definedName>
    <definedName name="_191A">#REF!</definedName>
    <definedName name="_191B">#REF!</definedName>
    <definedName name="_192A">#REF!</definedName>
    <definedName name="_192B">#REF!</definedName>
    <definedName name="_193A">#REF!</definedName>
    <definedName name="_193B">#REF!</definedName>
    <definedName name="_194A">#REF!</definedName>
    <definedName name="_194B">#REF!</definedName>
    <definedName name="_195A">#REF!</definedName>
    <definedName name="_195B">#REF!</definedName>
    <definedName name="_196A">#REF!</definedName>
    <definedName name="_196B">#REF!</definedName>
    <definedName name="_197A">#REF!</definedName>
    <definedName name="_197B">#REF!</definedName>
    <definedName name="_1ane_o10">#REF!</definedName>
    <definedName name="_2_5__TOTAL_DE_MATERIALES_A_EXPORTAR">#REF!</definedName>
    <definedName name="_200A">#REF!</definedName>
    <definedName name="_200B">#REF!</definedName>
    <definedName name="_201A">#REF!</definedName>
    <definedName name="_201B">#REF!</definedName>
    <definedName name="_202A">#REF!</definedName>
    <definedName name="_202B">#REF!</definedName>
    <definedName name="_203A">#REF!</definedName>
    <definedName name="_203B">#REF!</definedName>
    <definedName name="_204A">#REF!</definedName>
    <definedName name="_204B">#REF!</definedName>
    <definedName name="_205A">#REF!</definedName>
    <definedName name="_205B">#REF!</definedName>
    <definedName name="_210A">#REF!</definedName>
    <definedName name="_210B">#REF!</definedName>
    <definedName name="_211A">#REF!</definedName>
    <definedName name="_211B">#REF!</definedName>
    <definedName name="_212A">#REF!</definedName>
    <definedName name="_212B">#REF!</definedName>
    <definedName name="_213A">#REF!</definedName>
    <definedName name="_213B">#REF!</definedName>
    <definedName name="_214A">#REF!</definedName>
    <definedName name="_214B">#REF!</definedName>
    <definedName name="_215A">#REF!</definedName>
    <definedName name="_215B">#REF!</definedName>
    <definedName name="_216A">#REF!</definedName>
    <definedName name="_216B">#REF!</definedName>
    <definedName name="_217A">#REF!</definedName>
    <definedName name="_217B">#REF!</definedName>
    <definedName name="_220A">#REF!</definedName>
    <definedName name="_220B">#REF!</definedName>
    <definedName name="_221A">#REF!</definedName>
    <definedName name="_221B">#REF!</definedName>
    <definedName name="_222A">#REF!</definedName>
    <definedName name="_222B">#REF!</definedName>
    <definedName name="_223A">#REF!</definedName>
    <definedName name="_223B">#REF!</definedName>
    <definedName name="_224A">#REF!</definedName>
    <definedName name="_224B">#REF!</definedName>
    <definedName name="_240A">#REF!</definedName>
    <definedName name="_240B">#REF!</definedName>
    <definedName name="_241A">#REF!</definedName>
    <definedName name="_241B">#REF!</definedName>
    <definedName name="_242A">#REF!</definedName>
    <definedName name="_242B">#REF!</definedName>
    <definedName name="_243A">#REF!</definedName>
    <definedName name="_243B">#REF!</definedName>
    <definedName name="_244A">#REF!</definedName>
    <definedName name="_244B">#REF!</definedName>
    <definedName name="_250A">#REF!</definedName>
    <definedName name="_250B">#REF!</definedName>
    <definedName name="_251A">#REF!</definedName>
    <definedName name="_251B">#REF!</definedName>
    <definedName name="_252A">#REF!</definedName>
    <definedName name="_252B">#REF!</definedName>
    <definedName name="_253A">#REF!</definedName>
    <definedName name="_253B">#REF!</definedName>
    <definedName name="_254A">#REF!</definedName>
    <definedName name="_254B">#REF!</definedName>
    <definedName name="_255A">#REF!</definedName>
    <definedName name="_255B">#REF!</definedName>
    <definedName name="_260A">#REF!</definedName>
    <definedName name="_260B">#REF!</definedName>
    <definedName name="_261A">#REF!</definedName>
    <definedName name="_261B">#REF!</definedName>
    <definedName name="_262A">#REF!</definedName>
    <definedName name="_262B">#REF!</definedName>
    <definedName name="_263A">#REF!</definedName>
    <definedName name="_263B">#REF!</definedName>
    <definedName name="_264A">#REF!</definedName>
    <definedName name="_264B">#REF!</definedName>
    <definedName name="_265A">#REF!</definedName>
    <definedName name="_265B">#REF!</definedName>
    <definedName name="_266A">#REF!</definedName>
    <definedName name="_266B">#REF!</definedName>
    <definedName name="_270A">#REF!</definedName>
    <definedName name="_270B">#REF!</definedName>
    <definedName name="_271A">#REF!</definedName>
    <definedName name="_271B">#REF!</definedName>
    <definedName name="_272A">#REF!</definedName>
    <definedName name="_272B">#REF!</definedName>
    <definedName name="_273A">#REF!</definedName>
    <definedName name="_273B">#REF!</definedName>
    <definedName name="_274A">#REF!</definedName>
    <definedName name="_274B">#REF!</definedName>
    <definedName name="_275A">#REF!</definedName>
    <definedName name="_275B">#REF!</definedName>
    <definedName name="_280A">#REF!</definedName>
    <definedName name="_280B">#REF!</definedName>
    <definedName name="_281A">#REF!</definedName>
    <definedName name="_281B">#REF!</definedName>
    <definedName name="_282A">#REF!</definedName>
    <definedName name="_282B">#REF!</definedName>
    <definedName name="_283A">#REF!</definedName>
    <definedName name="_283B">#REF!</definedName>
    <definedName name="_284A">#REF!</definedName>
    <definedName name="_284B">#REF!</definedName>
    <definedName name="_285A">#REF!</definedName>
    <definedName name="_285B">#REF!</definedName>
    <definedName name="_290A">#REF!</definedName>
    <definedName name="_290B">#REF!</definedName>
    <definedName name="_291A">#REF!</definedName>
    <definedName name="_291B">#REF!</definedName>
    <definedName name="_292A">#REF!</definedName>
    <definedName name="_292B">#REF!</definedName>
    <definedName name="_293A">#REF!</definedName>
    <definedName name="_293B">#REF!</definedName>
    <definedName name="_3ane_o10">#REF!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1A">#REF!</definedName>
    <definedName name="_4221B">#REF!</definedName>
    <definedName name="_4222A">#REF!</definedName>
    <definedName name="_4222B">#REF!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2A">#REF!</definedName>
    <definedName name="_4262B">#REF!</definedName>
    <definedName name="_4265A">#REF!</definedName>
    <definedName name="_4265B">#REF!</definedName>
    <definedName name="_4270A">#REF!</definedName>
    <definedName name="_4270B">#REF!</definedName>
    <definedName name="_4283A">#REF!</definedName>
    <definedName name="_4283B">#REF!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911A">#REF!</definedName>
    <definedName name="_912A">#REF!</definedName>
    <definedName name="_921A">#REF!</definedName>
    <definedName name="_922A">#REF!</definedName>
    <definedName name="_a1" hidden="1">{"TAB1",#N/A,TRUE,"GENERAL";"TAB2",#N/A,TRUE,"GENERAL";"TAB3",#N/A,TRUE,"GENERAL";"TAB4",#N/A,TRUE,"GENERAL";"TAB5",#N/A,TRUE,"GENERAL"}</definedName>
    <definedName name="_a3" hidden="1">{"TAB1",#N/A,TRUE,"GENERAL";"TAB2",#N/A,TRUE,"GENERAL";"TAB3",#N/A,TRUE,"GENERAL";"TAB4",#N/A,TRUE,"GENERAL";"TAB5",#N/A,TRUE,"GENERAL"}</definedName>
    <definedName name="_a4" hidden="1">{"via1",#N/A,TRUE,"general";"via2",#N/A,TRUE,"general";"via3",#N/A,TRUE,"general"}</definedName>
    <definedName name="_a5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AS1" hidden="1">{#N/A,#N/A,TRUE,"INGENIERIA";#N/A,#N/A,TRUE,"COMPRAS";#N/A,#N/A,TRUE,"DIRECCION";#N/A,#N/A,TRUE,"RESUMEN"}</definedName>
    <definedName name="_ABC1" hidden="1">{#N/A,#N/A,TRUE,"1842CWN0"}</definedName>
    <definedName name="_abc2" hidden="1">{#N/A,#N/A,TRUE,"1842CWN0"}</definedName>
    <definedName name="_AFC1">[6]INV!$A$25:$D$28</definedName>
    <definedName name="_AFC3">[6]INV!$F$25:$I$28</definedName>
    <definedName name="_AFC5">[6]INV!$K$25:$N$28</definedName>
    <definedName name="_ALM1">#REF!</definedName>
    <definedName name="_AND1">#REF!</definedName>
    <definedName name="_ane7" localSheetId="0">[13]!_xlbgnm.ane7</definedName>
    <definedName name="_ane7" localSheetId="1">[13]!_xlbgnm.ane7</definedName>
    <definedName name="_ane7">[13]!_xlbgnm.ane7</definedName>
    <definedName name="_ane8" localSheetId="0">[13]!_xlbgnm.ane8</definedName>
    <definedName name="_ane8" localSheetId="1">[13]!_xlbgnm.ane8</definedName>
    <definedName name="_ane8">[13]!_xlbgnm.ane8</definedName>
    <definedName name="_APU221">#REF!</definedName>
    <definedName name="_APU465" localSheetId="0">[21]!absc</definedName>
    <definedName name="_APU465" localSheetId="1">[21]!absc</definedName>
    <definedName name="_APU465">[21]!absc</definedName>
    <definedName name="_Atp2">[17]EMPRESA!$F$22</definedName>
    <definedName name="_b2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hidden="1">{"via1",#N/A,TRUE,"general";"via2",#N/A,TRUE,"general";"via3",#N/A,TRUE,"general"}</definedName>
    <definedName name="_b8" hidden="1">{"via1",#N/A,TRUE,"general";"via2",#N/A,TRUE,"general";"via3",#N/A,TRUE,"general"}</definedName>
    <definedName name="_bb9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>[6]INV!$A$5:$D$8</definedName>
    <definedName name="_BGC3">[6]INV!$F$5:$I$8</definedName>
    <definedName name="_BGC5">[6]INV!$K$5:$N$8</definedName>
    <definedName name="_CAC1">[6]INV!$A$19:$D$22</definedName>
    <definedName name="_CAC3">[6]INV!$F$19:$I$22</definedName>
    <definedName name="_CAC5">[6]INV!$K$19:$N$22</definedName>
    <definedName name="_Cod1">#REF!</definedName>
    <definedName name="_COM1">#REF!</definedName>
    <definedName name="_COM10">#REF!</definedName>
    <definedName name="_COM11">#REF!</definedName>
    <definedName name="_COM12">#REF!</definedName>
    <definedName name="_COM13">#REF!</definedName>
    <definedName name="_COM14">#REF!</definedName>
    <definedName name="_COM15">#REF!</definedName>
    <definedName name="_COM16">#REF!</definedName>
    <definedName name="_COM17">#REF!</definedName>
    <definedName name="_COM18">#REF!</definedName>
    <definedName name="_COM19">#REF!</definedName>
    <definedName name="_COM2">#REF!</definedName>
    <definedName name="_COM20">#REF!</definedName>
    <definedName name="_COM21">#REF!</definedName>
    <definedName name="_COM3">#REF!</definedName>
    <definedName name="_COM4">#REF!</definedName>
    <definedName name="_COM5">#REF!</definedName>
    <definedName name="_COM6">#REF!</definedName>
    <definedName name="_COM7">#REF!</definedName>
    <definedName name="_COM8">#REF!</definedName>
    <definedName name="_COM9">#REF!</definedName>
    <definedName name="_DCI1">[11]Tablas!#REF!</definedName>
    <definedName name="_DDS1">[11]Tablas!#REF!</definedName>
    <definedName name="_DGO1">[11]Tablas!#REF!</definedName>
    <definedName name="_DGP1">[11]Tablas!#REF!</definedName>
    <definedName name="_DIJ1">[11]Tablas!#REF!</definedName>
    <definedName name="_DPI1">[11]Tablas!#REF!</definedName>
    <definedName name="_DPY1">[11]Tablas!#REF!</definedName>
    <definedName name="_DRI1">[11]Tablas!#REF!</definedName>
    <definedName name="_DRL1">[11]Tablas!#REF!</definedName>
    <definedName name="_DSP1">[11]Tablas!#REF!</definedName>
    <definedName name="_ECP1">[11]Tablas!#REF!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">[0]!ERR</definedName>
    <definedName name="_F10">#REF!</definedName>
    <definedName name="_FC">#REF!</definedName>
    <definedName name="_Fill" hidden="1">#REF!</definedName>
    <definedName name="_xlnm._FilterDatabase" localSheetId="0" hidden="1">'PRESUPUESTO OFICIAL (Entidad)'!$J$11:$J$190</definedName>
    <definedName name="_xlnm._FilterDatabase" localSheetId="1" hidden="1">'PRESUPUESTO OFICIAL (PROPONENTE'!$J$11:$J$190</definedName>
    <definedName name="_FS01">[0]!ERR</definedName>
    <definedName name="_g2" hidden="1">{"TAB1",#N/A,TRUE,"GENERAL";"TAB2",#N/A,TRUE,"GENERAL";"TAB3",#N/A,TRUE,"GENERAL";"TAB4",#N/A,TRUE,"GENERAL";"TAB5",#N/A,TRUE,"GENERAL"}</definedName>
    <definedName name="_g3" hidden="1">{"via1",#N/A,TRUE,"general";"via2",#N/A,TRUE,"general";"via3",#N/A,TRUE,"general"}</definedName>
    <definedName name="_g4" hidden="1">{"via1",#N/A,TRUE,"general";"via2",#N/A,TRUE,"general";"via3",#N/A,TRUE,"general"}</definedName>
    <definedName name="_g5" hidden="1">{"via1",#N/A,TRUE,"general";"via2",#N/A,TRUE,"general";"via3",#N/A,TRUE,"general"}</definedName>
    <definedName name="_g6" hidden="1">{"via1",#N/A,TRUE,"general";"via2",#N/A,TRUE,"general";"via3",#N/A,TRUE,"general"}</definedName>
    <definedName name="_g7" hidden="1">{"TAB1",#N/A,TRUE,"GENERAL";"TAB2",#N/A,TRUE,"GENERAL";"TAB3",#N/A,TRUE,"GENERAL";"TAB4",#N/A,TRUE,"GENERAL";"TAB5",#N/A,TRUE,"GENERAL"}</definedName>
    <definedName name="_GoBack">#REF!</definedName>
    <definedName name="_GR1" hidden="1">{"TAB1",#N/A,TRUE,"GENERAL";"TAB2",#N/A,TRUE,"GENERAL";"TAB3",#N/A,TRUE,"GENERAL";"TAB4",#N/A,TRUE,"GENERAL";"TAB5",#N/A,TRUE,"GENERAL"}</definedName>
    <definedName name="_gtr4" hidden="1">{"via1",#N/A,TRUE,"general";"via2",#N/A,TRUE,"general";"via3",#N/A,TRUE,"general"}</definedName>
    <definedName name="_h2" hidden="1">{"via1",#N/A,TRUE,"general";"via2",#N/A,TRUE,"general";"via3",#N/A,TRUE,"general"}</definedName>
    <definedName name="_h3" hidden="1">{"via1",#N/A,TRUE,"general";"via2",#N/A,TRUE,"general";"via3",#N/A,TRUE,"general"}</definedName>
    <definedName name="_h4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hidden="1">{"via1",#N/A,TRUE,"general";"via2",#N/A,TRUE,"general";"via3",#N/A,TRUE,"general"}</definedName>
    <definedName name="_h7" hidden="1">{"TAB1",#N/A,TRUE,"GENERAL";"TAB2",#N/A,TRUE,"GENERAL";"TAB3",#N/A,TRUE,"GENERAL";"TAB4",#N/A,TRUE,"GENERAL";"TAB5",#N/A,TRUE,"GENERAL"}</definedName>
    <definedName name="_h8" hidden="1">{"via1",#N/A,TRUE,"general";"via2",#N/A,TRUE,"general";"via3",#N/A,TRUE,"general"}</definedName>
    <definedName name="_hfh7" hidden="1">{"via1",#N/A,TRUE,"general";"via2",#N/A,TRUE,"general";"via3",#N/A,TRUE,"general"}</definedName>
    <definedName name="_hhg1" hidden="1">{#N/A,#N/A,TRUE,"1842CWN0"}</definedName>
    <definedName name="_i4" hidden="1">{"via1",#N/A,TRUE,"general";"via2",#N/A,TRUE,"general";"via3",#N/A,TRUE,"general"}</definedName>
    <definedName name="_i5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hidden="1">{"via1",#N/A,TRUE,"general";"via2",#N/A,TRUE,"general";"via3",#N/A,TRUE,"general"}</definedName>
    <definedName name="_i77" hidden="1">{"TAB1",#N/A,TRUE,"GENERAL";"TAB2",#N/A,TRUE,"GENERAL";"TAB3",#N/A,TRUE,"GENERAL";"TAB4",#N/A,TRUE,"GENERAL";"TAB5",#N/A,TRUE,"GENERAL"}</definedName>
    <definedName name="_i8" hidden="1">{"via1",#N/A,TRUE,"general";"via2",#N/A,TRUE,"general";"via3",#N/A,TRUE,"general"}</definedName>
    <definedName name="_i9" hidden="1">{"TAB1",#N/A,TRUE,"GENERAL";"TAB2",#N/A,TRUE,"GENERAL";"TAB3",#N/A,TRUE,"GENERAL";"TAB4",#N/A,TRUE,"GENERAL";"TAB5",#N/A,TRUE,"GENERAL"}</definedName>
    <definedName name="_ICP1">[11]Tablas!#REF!</definedName>
    <definedName name="_IMP1">#REF!</definedName>
    <definedName name="_IPC2002">#REF!</definedName>
    <definedName name="_IVA1">#REF!</definedName>
    <definedName name="_k3" hidden="1">{"TAB1",#N/A,TRUE,"GENERAL";"TAB2",#N/A,TRUE,"GENERAL";"TAB3",#N/A,TRUE,"GENERAL";"TAB4",#N/A,TRUE,"GENERAL";"TAB5",#N/A,TRUE,"GENERAL"}</definedName>
    <definedName name="_k4" hidden="1">{"via1",#N/A,TRUE,"general";"via2",#N/A,TRUE,"general";"via3",#N/A,TRUE,"general"}</definedName>
    <definedName name="_k5" hidden="1">{"via1",#N/A,TRUE,"general";"via2",#N/A,TRUE,"general";"via3",#N/A,TRUE,"general"}</definedName>
    <definedName name="_k6" hidden="1">{"TAB1",#N/A,TRUE,"GENERAL";"TAB2",#N/A,TRUE,"GENERAL";"TAB3",#N/A,TRUE,"GENERAL";"TAB4",#N/A,TRUE,"GENERAL";"TAB5",#N/A,TRUE,"GENERAL"}</definedName>
    <definedName name="_k7" hidden="1">{"via1",#N/A,TRUE,"general";"via2",#N/A,TRUE,"general";"via3",#N/A,TRUE,"general"}</definedName>
    <definedName name="_k8" hidden="1">{"via1",#N/A,TRUE,"general";"via2",#N/A,TRUE,"general";"via3",#N/A,TRUE,"general"}</definedName>
    <definedName name="_k9" hidden="1">{"TAB1",#N/A,TRUE,"GENERAL";"TAB2",#N/A,TRUE,"GENERAL";"TAB3",#N/A,TRUE,"GENERAL";"TAB4",#N/A,TRUE,"GENERAL";"TAB5",#N/A,TRUE,"GENERAL"}</definedName>
    <definedName name="_Key1" hidden="1">#REF!</definedName>
    <definedName name="_Key11" hidden="1">[22]INST!#REF!</definedName>
    <definedName name="_Key2" hidden="1">#REF!</definedName>
    <definedName name="_Key21" hidden="1">#REF!</definedName>
    <definedName name="_key3" hidden="1">#REF!</definedName>
    <definedName name="_key31" hidden="1">#REF!</definedName>
    <definedName name="_kjk6" hidden="1">{"TAB1",#N/A,TRUE,"GENERAL";"TAB2",#N/A,TRUE,"GENERAL";"TAB3",#N/A,TRUE,"GENERAL";"TAB4",#N/A,TRUE,"GENERAL";"TAB5",#N/A,TRUE,"GENERAL"}</definedName>
    <definedName name="_lar03">#REF!</definedName>
    <definedName name="_LEY80">#REF!</definedName>
    <definedName name="_m3" hidden="1">{"via1",#N/A,TRUE,"general";"via2",#N/A,TRUE,"general";"via3",#N/A,TRUE,"general"}</definedName>
    <definedName name="_m4" hidden="1">{"TAB1",#N/A,TRUE,"GENERAL";"TAB2",#N/A,TRUE,"GENERAL";"TAB3",#N/A,TRUE,"GENERAL";"TAB4",#N/A,TRUE,"GENERAL";"TAB5",#N/A,TRUE,"GENERAL"}</definedName>
    <definedName name="_m5" hidden="1">{"via1",#N/A,TRUE,"general";"via2",#N/A,TRUE,"general";"via3",#N/A,TRUE,"general"}</definedName>
    <definedName name="_m6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hidden="1">{"via1",#N/A,TRUE,"general";"via2",#N/A,TRUE,"general";"via3",#N/A,TRUE,"general"}</definedName>
    <definedName name="_m9" hidden="1">{"via1",#N/A,TRUE,"general";"via2",#N/A,TRUE,"general";"via3",#N/A,TRUE,"general"}</definedName>
    <definedName name="_MA2">#REF!</definedName>
    <definedName name="_MAT1">#REF!</definedName>
    <definedName name="_MOD1">#REF!</definedName>
    <definedName name="_mun2">[19]PESOS!#REF!</definedName>
    <definedName name="_n3" hidden="1">{"TAB1",#N/A,TRUE,"GENERAL";"TAB2",#N/A,TRUE,"GENERAL";"TAB3",#N/A,TRUE,"GENERAL";"TAB4",#N/A,TRUE,"GENERAL";"TAB5",#N/A,TRUE,"GENERAL"}</definedName>
    <definedName name="_n4" hidden="1">{"via1",#N/A,TRUE,"general";"via2",#N/A,TRUE,"general";"via3",#N/A,TRUE,"general"}</definedName>
    <definedName name="_n5" hidden="1">{"TAB1",#N/A,TRUE,"GENERAL";"TAB2",#N/A,TRUE,"GENERAL";"TAB3",#N/A,TRUE,"GENERAL";"TAB4",#N/A,TRUE,"GENERAL";"TAB5",#N/A,TRUE,"GENERAL"}</definedName>
    <definedName name="_nrf10">#REF!</definedName>
    <definedName name="_num10">#REF!</definedName>
    <definedName name="_num2">#REF!</definedName>
    <definedName name="_num3">#REF!</definedName>
    <definedName name="_num4">#REF!</definedName>
    <definedName name="_num5">#REF!</definedName>
    <definedName name="_num6">#REF!</definedName>
    <definedName name="_num7">#REF!</definedName>
    <definedName name="_num8">#REF!</definedName>
    <definedName name="_num9">#REF!</definedName>
    <definedName name="_nyn7" hidden="1">{"via1",#N/A,TRUE,"general";"via2",#N/A,TRUE,"general";"via3",#N/A,TRUE,"general"}</definedName>
    <definedName name="_o4" hidden="1">{"via1",#N/A,TRUE,"general";"via2",#N/A,TRUE,"general";"via3",#N/A,TRUE,"general"}</definedName>
    <definedName name="_o5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hidden="1">{"via1",#N/A,TRUE,"general";"via2",#N/A,TRUE,"general";"via3",#N/A,TRUE,"general"}</definedName>
    <definedName name="_o9" hidden="1">{"TAB1",#N/A,TRUE,"GENERAL";"TAB2",#N/A,TRUE,"GENERAL";"TAB3",#N/A,TRUE,"GENERAL";"TAB4",#N/A,TRUE,"GENERAL";"TAB5",#N/A,TRUE,"GENERAL"}</definedName>
    <definedName name="_OCD1">[11]Tablas!#REF!</definedName>
    <definedName name="_OCI1">[11]Tablas!#REF!</definedName>
    <definedName name="_Order1" hidden="1">0</definedName>
    <definedName name="_Order2" hidden="1">255</definedName>
    <definedName name="_p6" hidden="1">{"via1",#N/A,TRUE,"general";"via2",#N/A,TRUE,"general";"via3",#N/A,TRUE,"general"}</definedName>
    <definedName name="_p7" hidden="1">{"via1",#N/A,TRUE,"general";"via2",#N/A,TRUE,"general";"via3",#N/A,TRUE,"general"}</definedName>
    <definedName name="_p8" hidden="1">{"TAB1",#N/A,TRUE,"GENERAL";"TAB2",#N/A,TRUE,"GENERAL";"TAB3",#N/A,TRUE,"GENERAL";"TAB4",#N/A,TRUE,"GENERAL";"TAB5",#N/A,TRUE,"GENERAL"}</definedName>
    <definedName name="_Pa1">'[20]Paral. 1'!$E$1:$E$65536</definedName>
    <definedName name="_Pa2">'[20]Paral. 2'!$E$1:$E$65536</definedName>
    <definedName name="_Pa3">'[20]Paral. 3'!$E$1:$E$65536</definedName>
    <definedName name="_Pa4">[20]Paral.4!$E$1:$E$65536</definedName>
    <definedName name="_Parse_Out" hidden="1">'[3]7422CW00'!#REF!</definedName>
    <definedName name="_PJ50">#REF!</definedName>
    <definedName name="_pj51">#REF!</definedName>
    <definedName name="_pr01">#REF!</definedName>
    <definedName name="_pr02">#REF!</definedName>
    <definedName name="_pr03">#REF!</definedName>
    <definedName name="_pr04">#REF!</definedName>
    <definedName name="_pr05">#REF!</definedName>
    <definedName name="_pr06">#REF!</definedName>
    <definedName name="_pr07">#REF!</definedName>
    <definedName name="_pr08">#REF!</definedName>
    <definedName name="_pr09">#REF!</definedName>
    <definedName name="_pr10">#REF!</definedName>
    <definedName name="_pr11">#REF!</definedName>
    <definedName name="_pr12">#REF!</definedName>
    <definedName name="_pr13">#REF!</definedName>
    <definedName name="_pr14">#REF!</definedName>
    <definedName name="_pr15">#REF!</definedName>
    <definedName name="_pr16">#REF!</definedName>
    <definedName name="_pr17">#REF!</definedName>
    <definedName name="_pr18">#REF!</definedName>
    <definedName name="_pr19">#REF!</definedName>
    <definedName name="_pr20">#REF!</definedName>
    <definedName name="_pr21">#REF!</definedName>
    <definedName name="_pr22">#REF!</definedName>
    <definedName name="_pr23">#REF!</definedName>
    <definedName name="_pr24">#REF!</definedName>
    <definedName name="_pr25">#REF!</definedName>
    <definedName name="_pr26">#REF!</definedName>
    <definedName name="_pr27">#REF!</definedName>
    <definedName name="_pr28">#REF!</definedName>
    <definedName name="_pr29">#REF!</definedName>
    <definedName name="_pr30">#REF!</definedName>
    <definedName name="_pr31">#REF!</definedName>
    <definedName name="_pr32">#REF!</definedName>
    <definedName name="_pr33">#REF!</definedName>
    <definedName name="_pr34">#REF!</definedName>
    <definedName name="_pr35">#REF!</definedName>
    <definedName name="_pr36">#REF!</definedName>
    <definedName name="_pr37">#REF!</definedName>
    <definedName name="_pr38">#REF!</definedName>
    <definedName name="_pr39">#REF!</definedName>
    <definedName name="_pr40">#REF!</definedName>
    <definedName name="_pr41">#REF!</definedName>
    <definedName name="_pr42">#REF!</definedName>
    <definedName name="_pr43">#REF!</definedName>
    <definedName name="_pr44">#REF!</definedName>
    <definedName name="_pr45">#REF!</definedName>
    <definedName name="_pr46">#REF!</definedName>
    <definedName name="_pr47">#REF!</definedName>
    <definedName name="_pr48">#REF!</definedName>
    <definedName name="_pr49">#REF!</definedName>
    <definedName name="_pr50">#REF!</definedName>
    <definedName name="_pr51">#REF!</definedName>
    <definedName name="_pr52">#REF!</definedName>
    <definedName name="_pr53">#REF!</definedName>
    <definedName name="_pr54">#REF!</definedName>
    <definedName name="_pr55">#REF!</definedName>
    <definedName name="_pr56">#REF!</definedName>
    <definedName name="_pr57">#REF!</definedName>
    <definedName name="_pr58">#REF!</definedName>
    <definedName name="_pr59">#REF!</definedName>
    <definedName name="_pr60">#REF!</definedName>
    <definedName name="_pr61">#REF!</definedName>
    <definedName name="_pr62">#REF!</definedName>
    <definedName name="_pr63">#REF!</definedName>
    <definedName name="_pr64">#REF!</definedName>
    <definedName name="_pr65">#REF!</definedName>
    <definedName name="_pr66">#REF!</definedName>
    <definedName name="_pr67">#REF!</definedName>
    <definedName name="_pr68">#REF!</definedName>
    <definedName name="_pr69">#REF!</definedName>
    <definedName name="_pr70">#REF!</definedName>
    <definedName name="_pr71">#REF!</definedName>
    <definedName name="_pr72">#REF!</definedName>
    <definedName name="_PRE1">#REF!</definedName>
    <definedName name="_PTO97">#REF!</definedName>
    <definedName name="_PW2">#REF!</definedName>
    <definedName name="_QTY1">#REF!</definedName>
    <definedName name="_r" hidden="1">{"TAB1",#N/A,TRUE,"GENERAL";"TAB2",#N/A,TRUE,"GENERAL";"TAB3",#N/A,TRUE,"GENERAL";"TAB4",#N/A,TRUE,"GENERAL";"TAB5",#N/A,TRUE,"GENERAL"}</definedName>
    <definedName name="_r4r" hidden="1">{"via1",#N/A,TRUE,"general";"via2",#N/A,TRUE,"general";"via3",#N/A,TRUE,"general"}</definedName>
    <definedName name="_REC1">"Rectángulo 31"</definedName>
    <definedName name="_ref4">#REF!</definedName>
    <definedName name="_RET1">'[3]7422CW00'!#REF!</definedName>
    <definedName name="_RET2">'[3]7422CW00'!#REF!</definedName>
    <definedName name="_RET3">'[3]7422CW00'!#REF!</definedName>
    <definedName name="_RET4">'[3]7422CW00'!#REF!</definedName>
    <definedName name="_RET5">'[3]7422CW00'!#REF!</definedName>
    <definedName name="_RET6">'[3]7422CW00'!#REF!</definedName>
    <definedName name="_rtu6" hidden="1">{"via1",#N/A,TRUE,"general";"via2",#N/A,TRUE,"general";"via3",#N/A,TRUE,"general"}</definedName>
    <definedName name="_s1" hidden="1">{"via1",#N/A,TRUE,"general";"via2",#N/A,TRUE,"general";"via3",#N/A,TRUE,"general"}</definedName>
    <definedName name="_s2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hidden="1">{"via1",#N/A,TRUE,"general";"via2",#N/A,TRUE,"general";"via3",#N/A,TRUE,"general"}</definedName>
    <definedName name="_s5" hidden="1">{"via1",#N/A,TRUE,"general";"via2",#N/A,TRUE,"general";"via3",#N/A,TRUE,"general"}</definedName>
    <definedName name="_s6" hidden="1">{"TAB1",#N/A,TRUE,"GENERAL";"TAB2",#N/A,TRUE,"GENERAL";"TAB3",#N/A,TRUE,"GENERAL";"TAB4",#N/A,TRUE,"GENERAL";"TAB5",#N/A,TRUE,"GENERAL"}</definedName>
    <definedName name="_s7" hidden="1">{"via1",#N/A,TRUE,"general";"via2",#N/A,TRUE,"general";"via3",#N/A,TRUE,"general"}</definedName>
    <definedName name="_SBC1">[6]INV!$A$12:$D$15</definedName>
    <definedName name="_SBC3">[6]INV!$F$12:$I$15</definedName>
    <definedName name="_SBC5">[6]INV!$K$12:$N$15</definedName>
    <definedName name="_Sort" hidden="1">#REF!</definedName>
    <definedName name="_srn001">#REF!</definedName>
    <definedName name="_SUM1">#REF!</definedName>
    <definedName name="_SUM2">#REF!</definedName>
    <definedName name="_t3" hidden="1">{"TAB1",#N/A,TRUE,"GENERAL";"TAB2",#N/A,TRUE,"GENERAL";"TAB3",#N/A,TRUE,"GENERAL";"TAB4",#N/A,TRUE,"GENERAL";"TAB5",#N/A,TRUE,"GENERAL"}</definedName>
    <definedName name="_t4" hidden="1">{"via1",#N/A,TRUE,"general";"via2",#N/A,TRUE,"general";"via3",#N/A,TRUE,"general"}</definedName>
    <definedName name="_t5" hidden="1">{"TAB1",#N/A,TRUE,"GENERAL";"TAB2",#N/A,TRUE,"GENERAL";"TAB3",#N/A,TRUE,"GENERAL";"TAB4",#N/A,TRUE,"GENERAL";"TAB5",#N/A,TRUE,"GENERAL"}</definedName>
    <definedName name="_t6" hidden="1">{"via1",#N/A,TRUE,"general";"via2",#N/A,TRUE,"general";"via3",#N/A,TRUE,"general"}</definedName>
    <definedName name="_t66" hidden="1">{"TAB1",#N/A,TRUE,"GENERAL";"TAB2",#N/A,TRUE,"GENERAL";"TAB3",#N/A,TRUE,"GENERAL";"TAB4",#N/A,TRUE,"GENERAL";"TAB5",#N/A,TRUE,"GENERAL"}</definedName>
    <definedName name="_t7" hidden="1">{"via1",#N/A,TRUE,"general";"via2",#N/A,TRUE,"general";"via3",#N/A,TRUE,"general"}</definedName>
    <definedName name="_t77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hidden="1">{"via1",#N/A,TRUE,"general";"via2",#N/A,TRUE,"general";"via3",#N/A,TRUE,"general"}</definedName>
    <definedName name="_t9" hidden="1">{"TAB1",#N/A,TRUE,"GENERAL";"TAB2",#N/A,TRUE,"GENERAL";"TAB3",#N/A,TRUE,"GENERAL";"TAB4",#N/A,TRUE,"GENERAL";"TAB5",#N/A,TRUE,"GENERAL"}</definedName>
    <definedName name="_t99" hidden="1">{"via1",#N/A,TRUE,"general";"via2",#N/A,TRUE,"general";"via3",#N/A,TRUE,"general"}</definedName>
    <definedName name="_tax1">#REF!</definedName>
    <definedName name="_tax2">#REF!</definedName>
    <definedName name="_tax3">#REF!</definedName>
    <definedName name="_tax4">#REF!</definedName>
    <definedName name="_tc1">#REF!</definedName>
    <definedName name="_tc2">#REF!</definedName>
    <definedName name="_tc3">#REF!</definedName>
    <definedName name="_TOP1">#REF!</definedName>
    <definedName name="_TOP10">#REF!</definedName>
    <definedName name="_TOP2">#REF!</definedName>
    <definedName name="_TOP3">#REF!</definedName>
    <definedName name="_TOP4">#REF!</definedName>
    <definedName name="_TOP5">#REF!</definedName>
    <definedName name="_TOP6">#REF!</definedName>
    <definedName name="_TOP7">#REF!</definedName>
    <definedName name="_TOP8">#REF!</definedName>
    <definedName name="_TOP9">#REF!</definedName>
    <definedName name="_TOT1">#REF!</definedName>
    <definedName name="_u4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hidden="1">{"via1",#N/A,TRUE,"general";"via2",#N/A,TRUE,"general";"via3",#N/A,TRUE,"general"}</definedName>
    <definedName name="_u8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nj1" hidden="1">[8]INST!#REF!</definedName>
    <definedName name="_ur7" hidden="1">{"TAB1",#N/A,TRUE,"GENERAL";"TAB2",#N/A,TRUE,"GENERAL";"TAB3",#N/A,TRUE,"GENERAL";"TAB4",#N/A,TRUE,"GENERAL";"TAB5",#N/A,TRUE,"GENERAL"}</definedName>
    <definedName name="_v2" hidden="1">{"via1",#N/A,TRUE,"general";"via2",#N/A,TRUE,"general";"via3",#N/A,TRUE,"general"}</definedName>
    <definedName name="_v3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hidden="1">{"via1",#N/A,TRUE,"general";"via2",#N/A,TRUE,"general";"via3",#N/A,TRUE,"general"}</definedName>
    <definedName name="_v8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EX1">[11]Tablas!#REF!</definedName>
    <definedName name="_VFA1">[11]Tablas!#REF!</definedName>
    <definedName name="_vfv4" hidden="1">{"via1",#N/A,TRUE,"general";"via2",#N/A,TRUE,"general";"via3",#N/A,TRUE,"general"}</definedName>
    <definedName name="_VIT1">[11]Tablas!#REF!</definedName>
    <definedName name="_VPR1">[11]Tablas!#REF!</definedName>
    <definedName name="_VPR2">[12]Tablas!#REF!</definedName>
    <definedName name="_VRP1">[11]Tablas!#REF!</definedName>
    <definedName name="_VSM1">[11]Tablas!#REF!</definedName>
    <definedName name="_x1" hidden="1">{"TAB1",#N/A,TRUE,"GENERAL";"TAB2",#N/A,TRUE,"GENERAL";"TAB3",#N/A,TRUE,"GENERAL";"TAB4",#N/A,TRUE,"GENERAL";"TAB5",#N/A,TRUE,"GENERAL"}</definedName>
    <definedName name="_x2" hidden="1">{"via1",#N/A,TRUE,"general";"via2",#N/A,TRUE,"general";"via3",#N/A,TRUE,"general"}</definedName>
    <definedName name="_x3" hidden="1">{"via1",#N/A,TRUE,"general";"via2",#N/A,TRUE,"general";"via3",#N/A,TRUE,"general"}</definedName>
    <definedName name="_x4" hidden="1">{"via1",#N/A,TRUE,"general";"via2",#N/A,TRUE,"general";"via3",#N/A,TRUE,"general"}</definedName>
    <definedName name="_x5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hidden="1">{"via1",#N/A,TRUE,"general";"via2",#N/A,TRUE,"general";"via3",#N/A,TRUE,"general"}</definedName>
    <definedName name="_x9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hidden="1">{"via1",#N/A,TRUE,"general";"via2",#N/A,TRUE,"general";"via3",#N/A,TRUE,"general"}</definedName>
    <definedName name="_y4" hidden="1">{"via1",#N/A,TRUE,"general";"via2",#N/A,TRUE,"general";"via3",#N/A,TRUE,"general"}</definedName>
    <definedName name="_y5" hidden="1">{"TAB1",#N/A,TRUE,"GENERAL";"TAB2",#N/A,TRUE,"GENERAL";"TAB3",#N/A,TRUE,"GENERAL";"TAB4",#N/A,TRUE,"GENERAL";"TAB5",#N/A,TRUE,"GENERAL"}</definedName>
    <definedName name="_y6" hidden="1">{"via1",#N/A,TRUE,"general";"via2",#N/A,TRUE,"general";"via3",#N/A,TRUE,"general"}</definedName>
    <definedName name="_y7" hidden="1">{"via1",#N/A,TRUE,"general";"via2",#N/A,TRUE,"general";"via3",#N/A,TRUE,"general"}</definedName>
    <definedName name="_y8" hidden="1">{"via1",#N/A,TRUE,"general";"via2",#N/A,TRUE,"general";"via3",#N/A,TRUE,"general"}</definedName>
    <definedName name="_y9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hidden="1">{"via1",#N/A,TRUE,"general";"via2",#N/A,TRUE,"general";"via3",#N/A,TRUE,"general"}</definedName>
    <definedName name="_z3" hidden="1">{"via1",#N/A,TRUE,"general";"via2",#N/A,TRUE,"general";"via3",#N/A,TRUE,"general"}</definedName>
    <definedName name="_z4" hidden="1">{"TAB1",#N/A,TRUE,"GENERAL";"TAB2",#N/A,TRUE,"GENERAL";"TAB3",#N/A,TRUE,"GENERAL";"TAB4",#N/A,TRUE,"GENERAL";"TAB5",#N/A,TRUE,"GENERAL"}</definedName>
    <definedName name="_z5" hidden="1">{"via1",#N/A,TRUE,"general";"via2",#N/A,TRUE,"general";"via3",#N/A,TRUE,"general"}</definedName>
    <definedName name="_z6" hidden="1">{"TAB1",#N/A,TRUE,"GENERAL";"TAB2",#N/A,TRUE,"GENERAL";"TAB3",#N/A,TRUE,"GENERAL";"TAB4",#N/A,TRUE,"GENERAL";"TAB5",#N/A,TRUE,"GENERAL"}</definedName>
    <definedName name="a">'[23]DUB-823'!#REF!</definedName>
    <definedName name="A_1">#REF!</definedName>
    <definedName name="A_impresión_IM">#REF!</definedName>
    <definedName name="A18A200">[24]ESPEC!#REF!</definedName>
    <definedName name="a2a" hidden="1">{"TAB1",#N/A,TRUE,"GENERAL";"TAB2",#N/A,TRUE,"GENERAL";"TAB3",#N/A,TRUE,"GENERAL";"TAB4",#N/A,TRUE,"GENERAL";"TAB5",#N/A,TRUE,"GENERAL"}</definedName>
    <definedName name="aa">[0]!ERR</definedName>
    <definedName name="AAA">[0]!ERR</definedName>
    <definedName name="aaaaaa">[25]otros!$C$5</definedName>
    <definedName name="aaaaas" hidden="1">{"TAB1",#N/A,TRUE,"GENERAL";"TAB2",#N/A,TRUE,"GENERAL";"TAB3",#N/A,TRUE,"GENERAL";"TAB4",#N/A,TRUE,"GENERAL";"TAB5",#N/A,TRUE,"GENERAL"}</definedName>
    <definedName name="AAC">[6]AASHTO!$A$14:$F$17</definedName>
    <definedName name="aas" hidden="1">{"TAB1",#N/A,TRUE,"GENERAL";"TAB2",#N/A,TRUE,"GENERAL";"TAB3",#N/A,TRUE,"GENERAL";"TAB4",#N/A,TRUE,"GENERAL";"TAB5",#N/A,TRUE,"GENERAL"}</definedName>
    <definedName name="AB">#REF!</definedName>
    <definedName name="aba_1">#REF!</definedName>
    <definedName name="aba_2">#REF!</definedName>
    <definedName name="abc">#REF!</definedName>
    <definedName name="ABCD" hidden="1">#REF!</definedName>
    <definedName name="ABCDE" hidden="1">#REF!</definedName>
    <definedName name="ABG">[6]AASHTO!$A$2:$F$5</definedName>
    <definedName name="absc1" localSheetId="0">[26]!absc</definedName>
    <definedName name="absc1" localSheetId="1">[26]!absc</definedName>
    <definedName name="absc1">[26]!absc</definedName>
    <definedName name="ac">#REF!</definedName>
    <definedName name="AccessDatabase" hidden="1">"C:\C-314\VOLUMENES\volfin4.mdb"</definedName>
    <definedName name="acpm">5000</definedName>
    <definedName name="ACT">#REF!</definedName>
    <definedName name="ACT_COMP">#REF!</definedName>
    <definedName name="ACT_COMP2">#REF!</definedName>
    <definedName name="ACT_CONT">#REF!</definedName>
    <definedName name="ACT_CONT2">#REF!</definedName>
    <definedName name="Actividades">#REF!</definedName>
    <definedName name="ACTV">#REF!</definedName>
    <definedName name="acumulado">'[27]Reservas de Petróleo'!$A$2,'[27]Reservas de Petróleo'!$A$1,'[27]Reservas de Petróleo'!$D$4,'[27]Reservas de Petróleo'!$E$1:$E$65536</definedName>
    <definedName name="ad">#REF!</definedName>
    <definedName name="adasd">#REF!</definedName>
    <definedName name="ADFGSDB" hidden="1">{"via1",#N/A,TRUE,"general";"via2",#N/A,TRUE,"general";"via3",#N/A,TRUE,"general"}</definedName>
    <definedName name="ADM">[25]otros!$C$2</definedName>
    <definedName name="administrador">[28]Informacion!$B$15</definedName>
    <definedName name="ADMON">#REF!</definedName>
    <definedName name="ADMON1">#REF!</definedName>
    <definedName name="adoc1" localSheetId="0">[26]!absc</definedName>
    <definedName name="adoc1" localSheetId="1">[26]!absc</definedName>
    <definedName name="adoc1">[26]!absc</definedName>
    <definedName name="ADOC125" localSheetId="0">[29]!absc</definedName>
    <definedName name="ADOC125" localSheetId="1">[29]!absc</definedName>
    <definedName name="ADOC125">[29]!absc</definedName>
    <definedName name="adoq" localSheetId="0">[30]!absc</definedName>
    <definedName name="adoq" localSheetId="1">[30]!absc</definedName>
    <definedName name="adoq">[30]!absc</definedName>
    <definedName name="ADSAD" hidden="1">{"TAB1",#N/A,TRUE,"GENERAL";"TAB2",#N/A,TRUE,"GENERAL";"TAB3",#N/A,TRUE,"GENERAL";"TAB4",#N/A,TRUE,"GENERAL";"TAB5",#N/A,TRUE,"GENERAL"}</definedName>
    <definedName name="aefa" hidden="1">{"via1",#N/A,TRUE,"general";"via2",#N/A,TRUE,"general";"via3",#N/A,TRUE,"general"}</definedName>
    <definedName name="afdsw" hidden="1">{"TAB1",#N/A,TRUE,"GENERAL";"TAB2",#N/A,TRUE,"GENERAL";"TAB3",#N/A,TRUE,"GENERAL";"TAB4",#N/A,TRUE,"GENERAL";"TAB5",#N/A,TRUE,"GENERAL"}</definedName>
    <definedName name="agdsgg" hidden="1">{"via1",#N/A,TRUE,"general";"via2",#N/A,TRUE,"general";"via3",#N/A,TRUE,"general"}</definedName>
    <definedName name="aida">#REF!</definedName>
    <definedName name="aida1">#REF!</definedName>
    <definedName name="AIU">#REF!</definedName>
    <definedName name="AIU_01">#REF!</definedName>
    <definedName name="AIU_1">#REF!</definedName>
    <definedName name="AIU_2">#REF!</definedName>
    <definedName name="AjustDelAIU">#REF!</definedName>
    <definedName name="alam">#REF!</definedName>
    <definedName name="alc" localSheetId="0">[31]!absc</definedName>
    <definedName name="alc" localSheetId="1">[31]!absc</definedName>
    <definedName name="alc">[31]!absc</definedName>
    <definedName name="AlcanceProyecto">#REF!</definedName>
    <definedName name="ALM">#REF!</definedName>
    <definedName name="ALTO">[32]Tabla!$A$1:$A$5</definedName>
    <definedName name="Amount">#REF!</definedName>
    <definedName name="ANCLAJE">'[33]MC SF GAVIONES'!#REF!</definedName>
    <definedName name="AND">#REF!</definedName>
    <definedName name="anex7">#REF!</definedName>
    <definedName name="anex8">#REF!</definedName>
    <definedName name="anexo1">#REF!</definedName>
    <definedName name="anexo10">#REF!</definedName>
    <definedName name="anexo11">#REF!</definedName>
    <definedName name="anexo12">#REF!</definedName>
    <definedName name="anexo13">#REF!</definedName>
    <definedName name="anexo14">#REF!</definedName>
    <definedName name="anexo15">#REF!</definedName>
    <definedName name="anexo2">#REF!</definedName>
    <definedName name="anexo3">#REF!</definedName>
    <definedName name="anexo4">#REF!</definedName>
    <definedName name="anexo5">#REF!</definedName>
    <definedName name="anexo6">#REF!</definedName>
    <definedName name="anexo7">[34]COMPARATIVO!#REF!</definedName>
    <definedName name="anexo8">#REF!</definedName>
    <definedName name="anexo9">#REF!</definedName>
    <definedName name="anexů7">#REF!</definedName>
    <definedName name="Antic">[35]BASES!$B$33</definedName>
    <definedName name="ANTICIPO">[36]BASES!$B$33</definedName>
    <definedName name="AÑO">[25]PRESUPUESTO!$D$13</definedName>
    <definedName name="AÑOWUIE">'[37]Res-Accide-10'!$R$2:$R$7</definedName>
    <definedName name="apaiy">#REF!</definedName>
    <definedName name="APELLIDOS">#REF!</definedName>
    <definedName name="API">#REF!</definedName>
    <definedName name="APU" localSheetId="0">[38]!absc</definedName>
    <definedName name="APU" localSheetId="1">[38]!absc</definedName>
    <definedName name="APU">[38]!absc</definedName>
    <definedName name="APU_directos">#REF!</definedName>
    <definedName name="APU221.1">#REF!</definedName>
    <definedName name="APU221.2">#REF!</definedName>
    <definedName name="aq">[0]!ERR</definedName>
    <definedName name="aqaq" hidden="1">{"TAB1",#N/A,TRUE,"GENERAL";"TAB2",#N/A,TRUE,"GENERAL";"TAB3",#N/A,TRUE,"GENERAL";"TAB4",#N/A,TRUE,"GENERAL";"TAB5",#N/A,TRUE,"GENERAL"}</definedName>
    <definedName name="AQW">#REF!</definedName>
    <definedName name="ARANCEL">#REF!</definedName>
    <definedName name="AREA">#REF!</definedName>
    <definedName name="_xlnm.Extract">#REF!</definedName>
    <definedName name="_xlnm.Print_Area">#REF!</definedName>
    <definedName name="AreaLimpiar">'[39]Info-Portaf'!$N$4,'[39]Info-Portaf'!$C$10:$AE$24,'[39]Info-Portaf'!$C$26:$AE$28,'[39]Info-Portaf'!$C$31:$AE$40,'[39]Info-Portaf'!$C$41:$H$41,'[39]Info-Portaf'!$C$42:$AE$51,'[39]Info-Portaf'!$C$53:$AE$54,'[39]Info-Portaf'!$C$57:$AE$57,'[39]Info-Portaf'!$C$59:$AE$59,'[39]Info-Portaf'!$B$10:$B$61</definedName>
    <definedName name="Areatotal">#REF!</definedName>
    <definedName name="Aref">#REF!</definedName>
    <definedName name="armuve">[0]!ERR</definedName>
    <definedName name="ARP">#REF!</definedName>
    <definedName name="ARS">#REF!</definedName>
    <definedName name="as">[0]!ERR</definedName>
    <definedName name="ASB">[6]AASHTO!$A$8:$F$11</definedName>
    <definedName name="ASD" hidden="1">{"via1",#N/A,TRUE,"general";"via2",#N/A,TRUE,"general";"via3",#N/A,TRUE,"general"}</definedName>
    <definedName name="ASDA" hidden="1">{"via1",#N/A,TRUE,"general";"via2",#N/A,TRUE,"general";"via3",#N/A,TRUE,"general"}</definedName>
    <definedName name="asdasd" hidden="1">{"TAB1",#N/A,TRUE,"GENERAL";"TAB2",#N/A,TRUE,"GENERAL";"TAB3",#N/A,TRUE,"GENERAL";"TAB4",#N/A,TRUE,"GENERAL";"TAB5",#N/A,TRUE,"GENERAL"}</definedName>
    <definedName name="asdf" hidden="1">{"via1",#N/A,TRUE,"general";"via2",#N/A,TRUE,"general";"via3",#N/A,TRUE,"general"}</definedName>
    <definedName name="asdfa" hidden="1">{"via1",#N/A,TRUE,"general";"via2",#N/A,TRUE,"general";"via3",#N/A,TRUE,"general"}</definedName>
    <definedName name="ASDFGHJKLÑ">[0]!ERR</definedName>
    <definedName name="asfasd" hidden="1">{"via1",#N/A,TRUE,"general";"via2",#N/A,TRUE,"general";"via3",#N/A,TRUE,"general"}</definedName>
    <definedName name="asfasdl" hidden="1">{"via1",#N/A,TRUE,"general";"via2",#N/A,TRUE,"general";"via3",#N/A,TRUE,"general"}</definedName>
    <definedName name="asfdfe" hidden="1">{#N/A,#N/A,TRUE,"INGENIERIA";#N/A,#N/A,TRUE,"COMPRAS";#N/A,#N/A,TRUE,"DIRECCION";#N/A,#N/A,TRUE,"RESUMEN"}</definedName>
    <definedName name="asff" hidden="1">{"TAB1",#N/A,TRUE,"GENERAL";"TAB2",#N/A,TRUE,"GENERAL";"TAB3",#N/A,TRUE,"GENERAL";"TAB4",#N/A,TRUE,"GENERAL";"TAB5",#N/A,TRUE,"GENERAL"}</definedName>
    <definedName name="asfghjoi" hidden="1">{"via1",#N/A,TRUE,"general";"via2",#N/A,TRUE,"general";"via3",#N/A,TRUE,"general"}</definedName>
    <definedName name="asojkdr" hidden="1">{"TAB1",#N/A,TRUE,"GENERAL";"TAB2",#N/A,TRUE,"GENERAL";"TAB3",#N/A,TRUE,"GENERAL";"TAB4",#N/A,TRUE,"GENERAL";"TAB5",#N/A,TRUE,"GENERAL"}</definedName>
    <definedName name="Atp">[10]EMPRESA!$F$20</definedName>
    <definedName name="_xlnm.Auto_Open" localSheetId="0">MODULO10.auto_abrir</definedName>
    <definedName name="_xlnm.Auto_Open" localSheetId="1">MODULO10.auto_abrir</definedName>
    <definedName name="_xlnm.Auto_Open">MODULO10.auto_abrir</definedName>
    <definedName name="auto1">#REF!</definedName>
    <definedName name="auto123">#REF!</definedName>
    <definedName name="auto2">#REF!</definedName>
    <definedName name="AUTOMOTOR">#REF!</definedName>
    <definedName name="AUTOMOTOR1">#REF!</definedName>
    <definedName name="AuxAlim">'[10]DATOS CONTRATO'!$E$18</definedName>
    <definedName name="auxalimentacion">[40]CONTRATO!$E$18</definedName>
    <definedName name="AuxCom">'[10]DATOS CONTRATO'!$I$16</definedName>
    <definedName name="auxcomisariato">[40]CONTRATO!$I$16</definedName>
    <definedName name="AuxDot">'[10]DATOS CONTRATO'!$I$17</definedName>
    <definedName name="auxdotacion">[40]CONTRATO!$I$17</definedName>
    <definedName name="AuxHab">'[10]DATOS CONTRATO'!$E$17</definedName>
    <definedName name="auxhabi">[41]CONTRATO!$E$17</definedName>
    <definedName name="auxhabitacion">[40]CONTRATO!$E$17</definedName>
    <definedName name="auxtransporte">[40]CONTRATO!$E$16</definedName>
    <definedName name="Avance_por_item">#REF!,#REF!,#REF!,#REF!,#REF!,#REF!,#REF!,#REF!,#REF!,#REF!,#REF!,#REF!,#REF!,#REF!,#REF!,#REF!,#REF!,#REF!</definedName>
    <definedName name="Avances_Totales">#REF!,#REF!,#REF!,#REF!,#REF!,#REF!,#REF!,#REF!,#REF!,#REF!,#REF!,#REF!,#REF!,#REF!,#REF!,#REF!,#REF!,#REF!</definedName>
    <definedName name="AW">#REF!</definedName>
    <definedName name="azaz" hidden="1">{"TAB1",#N/A,TRUE,"GENERAL";"TAB2",#N/A,TRUE,"GENERAL";"TAB3",#N/A,TRUE,"GENERAL";"TAB4",#N/A,TRUE,"GENERAL";"TAB5",#N/A,TRUE,"GENERAL"}</definedName>
    <definedName name="B" hidden="1">{"via1",#N/A,TRUE,"general";"via2",#N/A,TRUE,"general";"via3",#N/A,TRUE,"general"}</definedName>
    <definedName name="Bajo_L">[32]Tabla!$A$1:$A$5</definedName>
    <definedName name="Base">#REF!</definedName>
    <definedName name="Base_datos_IM">#REF!</definedName>
    <definedName name="base1">#REF!</definedName>
    <definedName name="base2">#REF!</definedName>
    <definedName name="basedatos">[42]Hoja1!$A$4:$BZ$55</definedName>
    <definedName name="_xlnm.Database">#REF!</definedName>
    <definedName name="BaseDeDatos1">#REF!</definedName>
    <definedName name="basep">[43]PRESUPUESTAL!$A$4:$P$190</definedName>
    <definedName name="Basica_Centro_costo_2001">#REF!</definedName>
    <definedName name="Basica_Facturacion_2001">#REF!</definedName>
    <definedName name="Basica_Reserva_2001">#REF!</definedName>
    <definedName name="Básico">#REF!</definedName>
    <definedName name="BB">[0]!ERR</definedName>
    <definedName name="bbbbbb" hidden="1">{"via1",#N/A,TRUE,"general";"via2",#N/A,TRUE,"general";"via3",#N/A,TRUE,"general"}</definedName>
    <definedName name="bbbbbh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">#REF!</definedName>
    <definedName name="BCXBDFG" hidden="1">{"TAB1",#N/A,TRUE,"GENERAL";"TAB2",#N/A,TRUE,"GENERAL";"TAB3",#N/A,TRUE,"GENERAL";"TAB4",#N/A,TRUE,"GENERAL";"TAB5",#N/A,TRUE,"GENERAL"}</definedName>
    <definedName name="BDD">#REF!</definedName>
    <definedName name="BDFB" hidden="1">{"via1",#N/A,TRUE,"general";"via2",#N/A,TRUE,"general";"via3",#N/A,TRUE,"general"}</definedName>
    <definedName name="BDFGDG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eg_Bal">#REF!</definedName>
    <definedName name="BENEF.UNIT.">#REF!</definedName>
    <definedName name="bfnfv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hidden="1">{"via1",#N/A,TRUE,"general";"via2",#N/A,TRUE,"general";"via3",#N/A,TRUE,"general"}</definedName>
    <definedName name="BGFBFH" hidden="1">{"via1",#N/A,TRUE,"general";"via2",#N/A,TRUE,"general";"via3",#N/A,TRUE,"general"}</definedName>
    <definedName name="BGT">#REF!</definedName>
    <definedName name="bgvfcdx" hidden="1">{"via1",#N/A,TRUE,"general";"via2",#N/A,TRUE,"general";"via3",#N/A,TRUE,"general"}</definedName>
    <definedName name="BHT_F">#REF!</definedName>
    <definedName name="bi">#REF!</definedName>
    <definedName name="blActividadesDiarias">#REF!</definedName>
    <definedName name="blCantidades">#REF!</definedName>
    <definedName name="blCantidades1">#REF!</definedName>
    <definedName name="blCantidades2">#REF!</definedName>
    <definedName name="blComentarioInf1">#REF!</definedName>
    <definedName name="blComentarioInf2">#REF!</definedName>
    <definedName name="blEjecutado">'[44]Ejecutado%'!#REF!</definedName>
    <definedName name="blEjecutadoPorcen">'[44]Ejecutado$'!$D$1:$CE$45</definedName>
    <definedName name="blEqCantiInf1">#REF!</definedName>
    <definedName name="blEqCantiInf2">#REF!</definedName>
    <definedName name="blEqClaseInf1">#REF!</definedName>
    <definedName name="blEqClaseInf2">#REF!</definedName>
    <definedName name="blEqTiemiInf1">#REF!</definedName>
    <definedName name="blEqTiemiInf2">#REF!</definedName>
    <definedName name="blFechaInforme">#REF!</definedName>
    <definedName name="blFechaInicio">#REF!</definedName>
    <definedName name="blFisico">#REF!</definedName>
    <definedName name="blHoraEqInf1">#REF!</definedName>
    <definedName name="blHoraEqInf2">#REF!</definedName>
    <definedName name="blHoraPerIntInf">#REF!</definedName>
    <definedName name="blHoraPerObraInf">#REF!</definedName>
    <definedName name="blHorasLluviaInf">#REF!</definedName>
    <definedName name="blImagen1">#REF!</definedName>
    <definedName name="blImagen2">#REF!</definedName>
    <definedName name="blNombreArchivo">#REF!</definedName>
    <definedName name="blObservacionesInf">#REF!</definedName>
    <definedName name="blPDT">#REF!</definedName>
    <definedName name="blPerAdmiCantInf">#REF!</definedName>
    <definedName name="blPerAdmiTiemInf">#REF!</definedName>
    <definedName name="blPerObraCantInf">#REF!</definedName>
    <definedName name="blPerObraTiemInf">#REF!</definedName>
    <definedName name="blPersonalAdminInf">#REF!</definedName>
    <definedName name="blPersonalObraInf">#REF!</definedName>
    <definedName name="BLPH1" hidden="1">#REF!</definedName>
    <definedName name="blProgramadoPesos">'[44]Programado$'!$I$1:$CK$45</definedName>
    <definedName name="blReferenciaInforme">#REF!</definedName>
    <definedName name="bn">#REF!</definedName>
    <definedName name="Bombas">#REF!</definedName>
    <definedName name="BONO">#REF!</definedName>
    <definedName name="BORDER1">[45]steel!#REF!</definedName>
    <definedName name="BORDET">#REF!</definedName>
    <definedName name="BORSHE">'[3]7422CW00'!#REF!</definedName>
    <definedName name="BORSUM">'[3]7422CW00'!#REF!</definedName>
    <definedName name="boxes">#REF!</definedName>
    <definedName name="BQ">#REF!</definedName>
    <definedName name="br" hidden="1">{"TAB1",#N/A,TRUE,"GENERAL";"TAB2",#N/A,TRUE,"GENERAL";"TAB3",#N/A,TRUE,"GENERAL";"TAB4",#N/A,TRUE,"GENERAL";"TAB5",#N/A,TRUE,"GENERAL"}</definedName>
    <definedName name="BREAKER">#REF!</definedName>
    <definedName name="BREAKERS">#REF!</definedName>
    <definedName name="Breakers_Switches">#REF!</definedName>
    <definedName name="Breakers_y_Switches">#REF!</definedName>
    <definedName name="bsb" hidden="1">{"via1",#N/A,TRUE,"general";"via2",#N/A,TRUE,"general";"via3",#N/A,TRUE,"general"}</definedName>
    <definedName name="bspoi" hidden="1">{"TAB1",#N/A,TRUE,"GENERAL";"TAB2",#N/A,TRUE,"GENERAL";"TAB3",#N/A,TRUE,"GENERAL";"TAB4",#N/A,TRUE,"GENERAL";"TAB5",#N/A,TRUE,"GENERAL"}</definedName>
    <definedName name="BSW">[46]medelo!$D$37</definedName>
    <definedName name="bt" hidden="1">{"via1",#N/A,TRUE,"general";"via2",#N/A,TRUE,"general";"via3",#N/A,TRUE,"general"}</definedName>
    <definedName name="BTYJHTR" hidden="1">{"TAB1",#N/A,TRUE,"GENERAL";"TAB2",#N/A,TRUE,"GENERAL";"TAB3",#N/A,TRUE,"GENERAL";"TAB4",#N/A,TRUE,"GENERAL";"TAB5",#N/A,TRUE,"GENERAL"}</definedName>
    <definedName name="BuiltIn_Print_Area">'[47]Form5 _Pág_ 1'!#REF!</definedName>
    <definedName name="BuiltIn_Print_Area___0">'[47]Form5 _Pág_ 2'!#REF!</definedName>
    <definedName name="bvbc" hidden="1">{"TAB1",#N/A,TRUE,"GENERAL";"TAB2",#N/A,TRUE,"GENERAL";"TAB3",#N/A,TRUE,"GENERAL";"TAB4",#N/A,TRUE,"GENERAL";"TAB5",#N/A,TRUE,"GENERAL"}</definedName>
    <definedName name="bvcb" hidden="1">{"via1",#N/A,TRUE,"general";"via2",#N/A,TRUE,"general";"via3",#N/A,TRUE,"general"}</definedName>
    <definedName name="bvn" hidden="1">{"via1",#N/A,TRUE,"general";"via2",#N/A,TRUE,"general";"via3",#N/A,TRUE,"general"}</definedName>
    <definedName name="by" hidden="1">{"via1",#N/A,TRUE,"general";"via2",#N/A,TRUE,"general";"via3",#N/A,TRUE,"general"}</definedName>
    <definedName name="C._C.">#REF!</definedName>
    <definedName name="C_">#REF!</definedName>
    <definedName name="CA">#REF!</definedName>
    <definedName name="Cableado">#REF!</definedName>
    <definedName name="CajDol1">#REF!</definedName>
    <definedName name="CajDol10">#REF!</definedName>
    <definedName name="CajDol11">#REF!</definedName>
    <definedName name="CajDol12">#REF!</definedName>
    <definedName name="CajDol2">#REF!</definedName>
    <definedName name="CajDol3">#REF!</definedName>
    <definedName name="CajDol4">#REF!</definedName>
    <definedName name="CajDol5">#REF!</definedName>
    <definedName name="CajDol6">#REF!</definedName>
    <definedName name="CajDol7">#REF!</definedName>
    <definedName name="CajDol8">#REF!</definedName>
    <definedName name="CajDol9">#REF!</definedName>
    <definedName name="CAMPO">#REF!</definedName>
    <definedName name="CANT">#REF!</definedName>
    <definedName name="cantidad">'[48]TRAMO 03'!$F:$F,'[48]TRAMO 03'!$I:$I,'[48]TRAMO 03'!$K:$K,'[48]TRAMO 03'!#REF!,'[48]TRAMO 03'!#REF!,'[48]TRAMO 03'!#REF!,'[48]TRAMO 03'!#REF!,'[48]TRAMO 03'!#REF!,'[48]TRAMO 03'!#REF!,'[48]TRAMO 03'!#REF!,'[48]TRAMO 03'!#REF!,'[48]TRAMO 03'!#REF!,'[48]TRAMO 03'!#REF!,'[48]TRAMO 03'!#REF!,'[48]TRAMO 03'!#REF!,'[48]TRAMO 03'!#REF!</definedName>
    <definedName name="CAP">#REF!</definedName>
    <definedName name="CAPAC._HSE">#REF!</definedName>
    <definedName name="CARGA">#REF!</definedName>
    <definedName name="CARGOS">#REF!</definedName>
    <definedName name="carlos" localSheetId="0">MODULO10.auto_abrir</definedName>
    <definedName name="carlos" localSheetId="1">MODULO10.auto_abrir</definedName>
    <definedName name="carlos">MODULO10.auto_abrir</definedName>
    <definedName name="CBLES">#REF!</definedName>
    <definedName name="CBLES1">#REF!</definedName>
    <definedName name="CBRDISEÑO">[49]SECTORIZACIÓN!$A$12:$G$20</definedName>
    <definedName name="CBWorkbookPriority" hidden="1">-1602700874</definedName>
    <definedName name="CC">[50]Personalizar!$G$22:$G$25</definedName>
    <definedName name="ccccc" hidden="1">{"TAB1",#N/A,TRUE,"GENERAL";"TAB2",#N/A,TRUE,"GENERAL";"TAB3",#N/A,TRUE,"GENERAL";"TAB4",#N/A,TRUE,"GENERAL";"TAB5",#N/A,TRUE,"GENERAL"}</definedName>
    <definedName name="CCCCCC">'[51]A. P. U.'!#REF!</definedName>
    <definedName name="CCT">#REF!</definedName>
    <definedName name="ccto210">#REF!</definedName>
    <definedName name="cd">[52]Hoja1!$C$81</definedName>
    <definedName name="cdcdc" hidden="1">{"via1",#N/A,TRUE,"general";"via2",#N/A,TRUE,"general";"via3",#N/A,TRUE,"general"}</definedName>
    <definedName name="CDctrl">[35]CDItem!$G$8</definedName>
    <definedName name="CDE">#REF!</definedName>
    <definedName name="cdfgrtfd" hidden="1">#REF!</definedName>
    <definedName name="ceerf" hidden="1">{"TAB1",#N/A,TRUE,"GENERAL";"TAB2",#N/A,TRUE,"GENERAL";"TAB3",#N/A,TRUE,"GENERAL";"TAB4",#N/A,TRUE,"GENERAL";"TAB5",#N/A,TRUE,"GENERAL"}</definedName>
    <definedName name="CEMENTO">[53]Insum!$A$3:$H$63</definedName>
    <definedName name="CGDI01">[11]Tablas!#REF!</definedName>
    <definedName name="CGDI02">[11]Tablas!#REF!</definedName>
    <definedName name="CGDI03">[11]Tablas!#REF!</definedName>
    <definedName name="CGDI04">[11]Tablas!#REF!</definedName>
    <definedName name="CGDI05">[11]Tablas!#REF!</definedName>
    <definedName name="CGDI06">[11]Tablas!#REF!</definedName>
    <definedName name="CGDI07">[11]Tablas!#REF!</definedName>
    <definedName name="CGDI08">[11]Tablas!#REF!</definedName>
    <definedName name="CGEX01">[11]Tablas!#REF!</definedName>
    <definedName name="CGEX02">[11]Tablas!#REF!</definedName>
    <definedName name="CGEX031">[11]Tablas!#REF!</definedName>
    <definedName name="CGEX04">[11]Tablas!#REF!</definedName>
    <definedName name="CGFI011">[11]Tablas!#REF!</definedName>
    <definedName name="CGFI012">[11]Tablas!#REF!</definedName>
    <definedName name="CGFI021">[11]Tablas!#REF!</definedName>
    <definedName name="CGFI022">[11]Tablas!#REF!</definedName>
    <definedName name="CGFI023">[11]Tablas!#REF!</definedName>
    <definedName name="CGFI024">[11]Tablas!#REF!</definedName>
    <definedName name="CGFI031">[11]Tablas!#REF!</definedName>
    <definedName name="CGFI032">[11]Tablas!#REF!</definedName>
    <definedName name="CGFI0331">[11]Tablas!#REF!</definedName>
    <definedName name="CGFI0332">[11]Tablas!#REF!</definedName>
    <definedName name="CGFI0333">[11]Tablas!#REF!</definedName>
    <definedName name="CGFI0334">[11]Tablas!#REF!</definedName>
    <definedName name="CGFI0335">[11]Tablas!#REF!</definedName>
    <definedName name="CGFI0341">[11]Tablas!#REF!</definedName>
    <definedName name="CGFI0343">[11]Tablas!#REF!</definedName>
    <definedName name="CGFI0344">[11]Tablas!#REF!</definedName>
    <definedName name="CGPR01">[11]Tablas!#REF!</definedName>
    <definedName name="CGPR021">[11]Tablas!#REF!</definedName>
    <definedName name="CGPR022">[11]Tablas!#REF!</definedName>
    <definedName name="CGPR023">[11]Tablas!#REF!</definedName>
    <definedName name="CGPR024">[11]Tablas!#REF!</definedName>
    <definedName name="CGPR031">[11]Tablas!#REF!</definedName>
    <definedName name="CGPR032">[11]Tablas!#REF!</definedName>
    <definedName name="CGPR0331">[11]Tablas!#REF!</definedName>
    <definedName name="CGPR0332">[11]Tablas!#REF!</definedName>
    <definedName name="CGPR0333">[11]Tablas!#REF!</definedName>
    <definedName name="CGPR041">[11]Tablas!#REF!</definedName>
    <definedName name="CGPR042">[11]Tablas!#REF!</definedName>
    <definedName name="CGPR043">[11]Tablas!#REF!</definedName>
    <definedName name="CGPR051">[11]Tablas!#REF!</definedName>
    <definedName name="CGPR052">[11]Tablas!#REF!</definedName>
    <definedName name="CGPR0531">[11]Tablas!#REF!</definedName>
    <definedName name="CGPR0532">[11]Tablas!#REF!</definedName>
    <definedName name="CGPR0533">[11]Tablas!#REF!</definedName>
    <definedName name="CGPR0534">[11]Tablas!#REF!</definedName>
    <definedName name="CGPR0541">[11]Tablas!#REF!</definedName>
    <definedName name="CGPR0542">[11]Tablas!#REF!</definedName>
    <definedName name="CGPR0543">[11]Tablas!#REF!</definedName>
    <definedName name="CGPR061">[11]Tablas!#REF!</definedName>
    <definedName name="CGPR062">[11]Tablas!#REF!</definedName>
    <definedName name="CGPR0621">[11]Tablas!#REF!</definedName>
    <definedName name="CGPR0622">[11]Tablas!#REF!</definedName>
    <definedName name="CGPR0631">[11]Tablas!#REF!</definedName>
    <definedName name="CGPR0632">[11]Tablas!#REF!</definedName>
    <definedName name="CGPR0633">[11]Tablas!#REF!</definedName>
    <definedName name="CGPR0641">[11]Tablas!#REF!</definedName>
    <definedName name="CGPR0642">[11]Tablas!#REF!</definedName>
    <definedName name="CGPR0643">[11]Tablas!#REF!</definedName>
    <definedName name="CGRF01">[11]Tablas!#REF!</definedName>
    <definedName name="CGRF02">[11]Tablas!#REF!</definedName>
    <definedName name="CGRF031">[11]Tablas!#REF!</definedName>
    <definedName name="CGRF032">[11]Tablas!#REF!</definedName>
    <definedName name="CGRF0331">[11]Tablas!#REF!</definedName>
    <definedName name="CGRF0332">[11]Tablas!#REF!</definedName>
    <definedName name="CGRF0333">[11]Tablas!#REF!</definedName>
    <definedName name="CGRF0334">[11]Tablas!#REF!</definedName>
    <definedName name="CGRF0335">[11]Tablas!#REF!</definedName>
    <definedName name="CGRF0336">[11]Tablas!#REF!</definedName>
    <definedName name="CGRF0337">[11]Tablas!#REF!</definedName>
    <definedName name="CGRF0338">[11]Tablas!#REF!</definedName>
    <definedName name="CGRF0341">[11]Tablas!#REF!</definedName>
    <definedName name="CGRF0342">[11]Tablas!#REF!</definedName>
    <definedName name="CGRF0343">[11]Tablas!#REF!</definedName>
    <definedName name="CGRF041">[11]Tablas!#REF!</definedName>
    <definedName name="CGRF042">[11]Tablas!#REF!</definedName>
    <definedName name="CGRF0431">[11]Tablas!#REF!</definedName>
    <definedName name="CGRF0432">[11]Tablas!#REF!</definedName>
    <definedName name="CGRF0433">[11]Tablas!#REF!</definedName>
    <definedName name="CGRF0441">[11]Tablas!#REF!</definedName>
    <definedName name="CGRF0442">[11]Tablas!#REF!</definedName>
    <definedName name="CGRF0443">[11]Tablas!#REF!</definedName>
    <definedName name="CGSM01">[11]Tablas!#REF!</definedName>
    <definedName name="CGSM02">[11]Tablas!#REF!</definedName>
    <definedName name="CGSM03">[11]Tablas!#REF!</definedName>
    <definedName name="CGSM04">[11]Tablas!#REF!</definedName>
    <definedName name="CGSM05">[11]Tablas!#REF!</definedName>
    <definedName name="CGSO011">[11]Tablas!#REF!</definedName>
    <definedName name="CGSO012">[11]Tablas!#REF!</definedName>
    <definedName name="CGSO013">[11]Tablas!#REF!</definedName>
    <definedName name="CGSO014">[11]Tablas!#REF!</definedName>
    <definedName name="CGSO02">[11]Tablas!#REF!</definedName>
    <definedName name="CGSO031">[11]Tablas!#REF!</definedName>
    <definedName name="CGSO032">[11]Tablas!#REF!</definedName>
    <definedName name="CGSO033">[11]Tablas!#REF!</definedName>
    <definedName name="CGSO034">[11]Tablas!#REF!</definedName>
    <definedName name="CGSO041">[11]Tablas!#REF!</definedName>
    <definedName name="CGSO042">[11]Tablas!#REF!</definedName>
    <definedName name="CGSO043">[11]Tablas!#REF!</definedName>
    <definedName name="CGSO044">[11]Tablas!#REF!</definedName>
    <definedName name="CGSO051">[11]Tablas!#REF!</definedName>
    <definedName name="CGSO052">[11]Tablas!#REF!</definedName>
    <definedName name="CGSO053">[11]Tablas!#REF!</definedName>
    <definedName name="CGSO054">[11]Tablas!#REF!</definedName>
    <definedName name="CGSO055">[11]Tablas!#REF!</definedName>
    <definedName name="CGSO061">[11]Tablas!#REF!</definedName>
    <definedName name="CGSO062">[11]Tablas!#REF!</definedName>
    <definedName name="CGSO063">[11]Tablas!#REF!</definedName>
    <definedName name="CGSO064">[11]Tablas!#REF!</definedName>
    <definedName name="CGTR011">[11]Tablas!#REF!</definedName>
    <definedName name="CGTR012">[11]Tablas!#REF!</definedName>
    <definedName name="CGTR021">[11]Tablas!#REF!</definedName>
    <definedName name="CGTR022">[11]Tablas!#REF!</definedName>
    <definedName name="CGTR023">[11]Tablas!#REF!</definedName>
    <definedName name="CGTR031">[11]Tablas!#REF!</definedName>
    <definedName name="CGTR032">[11]Tablas!#REF!</definedName>
    <definedName name="CGTR033">[11]Tablas!#REF!</definedName>
    <definedName name="CGTR034">[11]Tablas!#REF!</definedName>
    <definedName name="CGTR035">[11]Tablas!#REF!</definedName>
    <definedName name="CGTR036">[11]Tablas!#REF!</definedName>
    <definedName name="CGTR037">[11]Tablas!#REF!</definedName>
    <definedName name="CGTR038">[11]Tablas!#REF!</definedName>
    <definedName name="CGTR039">[11]Tablas!#REF!</definedName>
    <definedName name="CGTR041">[11]Tablas!#REF!</definedName>
    <definedName name="CGTR042">[11]Tablas!#REF!</definedName>
    <definedName name="CGTR043">[11]Tablas!#REF!</definedName>
    <definedName name="CGTR044">[11]Tablas!#REF!</definedName>
    <definedName name="CGTR051">[11]Tablas!#REF!</definedName>
    <definedName name="Ch">#REF!</definedName>
    <definedName name="CHK_PU">'[3]7422CW00'!#REF!</definedName>
    <definedName name="CHP">#REF!</definedName>
    <definedName name="CISNEROS">#REF!</definedName>
    <definedName name="cjsa" hidden="1">#REF!</definedName>
    <definedName name="CL">#REF!</definedName>
    <definedName name="cmf">[54]Hoja1!$C$27</definedName>
    <definedName name="CMIBLE">#REF!</definedName>
    <definedName name="CMIBLE1">#REF!</definedName>
    <definedName name="Cod">#REF!</definedName>
    <definedName name="CodActEco">[10]EMPRESA!$F$10</definedName>
    <definedName name="codigo">#REF!,#REF!</definedName>
    <definedName name="CodigoInversion">#REF!</definedName>
    <definedName name="CodigoProyecto">#REF!</definedName>
    <definedName name="Codigos">#REF!</definedName>
    <definedName name="CODOS">#REF!</definedName>
    <definedName name="cogvsiruj">[34]COMPARATIVO!#REF!</definedName>
    <definedName name="COLON">#REF!</definedName>
    <definedName name="ColTap">'[20]Coloc. e Interc. Tapones'!$E$1:$E$65536</definedName>
    <definedName name="Com">'[40]LIQUIDA-NOMINA'!$AL$4</definedName>
    <definedName name="COMIDA">#REF!</definedName>
    <definedName name="Compresores">#REF!</definedName>
    <definedName name="ConseqCat">0</definedName>
    <definedName name="ConseqForMitRisk">3</definedName>
    <definedName name="CONT">'[55]DATOS CONTRATO'!$G$13</definedName>
    <definedName name="Contratante">'[10]DATOS CONTRATO'!$E$6</definedName>
    <definedName name="CONTRATO">[40]CONTRATO!$E$8</definedName>
    <definedName name="COPIA">[0]!ERR</definedName>
    <definedName name="COPIA1">#REF!</definedName>
    <definedName name="COPIA2">#REF!</definedName>
    <definedName name="copiao4">[0]!ERR</definedName>
    <definedName name="corri">[0]!ERR</definedName>
    <definedName name="COSTO_FRENTE">[56]BITACORA!$E$1:$E$65536</definedName>
    <definedName name="costo2" hidden="1">#REF!</definedName>
    <definedName name="COSTODIRECTO">#REF!</definedName>
    <definedName name="COSTOS">[57]TARIFAS!$A$1:$F$52</definedName>
    <definedName name="CRIT">#REF!</definedName>
    <definedName name="CRIT_APIAY">#REF!</definedName>
    <definedName name="CRIT_CHICHI">#REF!</definedName>
    <definedName name="CRIT_CHICHI1">#REF!</definedName>
    <definedName name="CRIT_DOL">#REF!</definedName>
    <definedName name="CRIT_DOL1">#REF!</definedName>
    <definedName name="CRIT1">#REF!</definedName>
    <definedName name="Criteria_MI">[58]civ_roma!$C$803:$G$804</definedName>
    <definedName name="Criterios_IM">'[3]7422CW00'!#REF!</definedName>
    <definedName name="Criticidad">[59]Tabla!$A$1:$A$5</definedName>
    <definedName name="cs">#REF!</definedName>
    <definedName name="CS_AVG_SIZE">#REF!</definedName>
    <definedName name="CS_WELDING">#REF!</definedName>
    <definedName name="CTA">#REF!</definedName>
    <definedName name="CTE">#REF!</definedName>
    <definedName name="CTR">'[3]7422CW00'!#REF!</definedName>
    <definedName name="CTRPAG">'[3]7422CW00'!#REF!</definedName>
    <definedName name="CUAL">[0]!ERR</definedName>
    <definedName name="CUBS">#REF!</definedName>
    <definedName name="CUNET" hidden="1">{"via1",#N/A,TRUE,"general";"via2",#N/A,TRUE,"general";"via3",#N/A,TRUE,"general"}</definedName>
    <definedName name="Customize" localSheetId="0">[50]!Customize</definedName>
    <definedName name="Customize" localSheetId="1">[50]!Customize</definedName>
    <definedName name="Customize">[50]!Customize</definedName>
    <definedName name="cv">#REF!</definedName>
    <definedName name="CVa">'[20]Cambio de Valv.'!$E$1:$E$65536</definedName>
    <definedName name="cvbcvbf" hidden="1">{#N/A,#N/A,TRUE,"INGENIERIA";#N/A,#N/A,TRUE,"COMPRAS";#N/A,#N/A,TRUE,"DIRECCION";#N/A,#N/A,TRUE,"RESUMEN"}</definedName>
    <definedName name="cvfvd" hidden="1">{"via1",#N/A,TRUE,"general";"via2",#N/A,TRUE,"general";"via3",#N/A,TRUE,"general"}</definedName>
    <definedName name="cvn" hidden="1">{"TAB1",#N/A,TRUE,"GENERAL";"TAB2",#N/A,TRUE,"GENERAL";"TAB3",#N/A,TRUE,"GENERAL";"TAB4",#N/A,TRUE,"GENERAL";"TAB5",#N/A,TRUE,"GENERAL"}</definedName>
    <definedName name="CVXC" hidden="1">{"via1",#N/A,TRUE,"general";"via2",#N/A,TRUE,"general";"via3",#N/A,TRUE,"general"}</definedName>
    <definedName name="d" hidden="1">{"TAB1",#N/A,TRUE,"GENERAL";"TAB2",#N/A,TRUE,"GENERAL";"TAB3",#N/A,TRUE,"GENERAL";"TAB4",#N/A,TRUE,"GENERAL";"TAB5",#N/A,TRUE,"GENERAL"}</definedName>
    <definedName name="D_1">#REF!</definedName>
    <definedName name="DAFT">#REF!</definedName>
    <definedName name="DANODO">#REF!</definedName>
    <definedName name="DANODOF">#REF!</definedName>
    <definedName name="DANODOFT">#REF!</definedName>
    <definedName name="dario">'[23]GPI 526'!#REF!</definedName>
    <definedName name="DASD" hidden="1">{"TAB1",#N/A,TRUE,"GENERAL";"TAB2",#N/A,TRUE,"GENERAL";"TAB3",#N/A,TRUE,"GENERAL";"TAB4",#N/A,TRUE,"GENERAL";"TAB5",#N/A,TRUE,"GENERAL"}</definedName>
    <definedName name="Dat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Database">#REF!</definedName>
    <definedName name="Database_MI">[58]civ_roma!$C$9:$G$799</definedName>
    <definedName name="DATO1">'[60]46'!$D$3:$CK$429</definedName>
    <definedName name="datos">#REF!</definedName>
    <definedName name="DBASE1">#REF!</definedName>
    <definedName name="DBASE2">#REF!</definedName>
    <definedName name="DBASE3">#REF!</definedName>
    <definedName name="dbfdfbi" hidden="1">{"TAB1",#N/A,TRUE,"GENERAL";"TAB2",#N/A,TRUE,"GENERAL";"TAB3",#N/A,TRUE,"GENERAL";"TAB4",#N/A,TRUE,"GENERAL";"TAB5",#N/A,TRUE,"GENERAL"}</definedName>
    <definedName name="Dbgcm">#REF!</definedName>
    <definedName name="dc">#REF!</definedName>
    <definedName name="Dcacm">#REF!</definedName>
    <definedName name="DCI">[12]Tablas!#REF!</definedName>
    <definedName name="DCI1_1">[12]Tablas!#REF!</definedName>
    <definedName name="DCI1_1_1">[12]Tablas!#REF!</definedName>
    <definedName name="DCI1_1_2">[12]Tablas!#REF!</definedName>
    <definedName name="DCI1_1_3">[12]Tablas!#REF!</definedName>
    <definedName name="DCI1_1_4">[12]Tablas!#REF!</definedName>
    <definedName name="DCI1_2">[12]Tablas!#REF!</definedName>
    <definedName name="DCI1_3">[12]Tablas!#REF!</definedName>
    <definedName name="DCI1_4">[12]Tablas!#REF!</definedName>
    <definedName name="DCorriente">#REF!</definedName>
    <definedName name="Dcorriente1">'[61]Pta a tierra'!#REF!</definedName>
    <definedName name="DCSDCTV" hidden="1">{"via1",#N/A,TRUE,"general";"via2",#N/A,TRUE,"general";"via3",#N/A,TRUE,"general"}</definedName>
    <definedName name="dd">#REF!</definedName>
    <definedName name="ddd" hidden="1">{"via1",#N/A,TRUE,"general";"via2",#N/A,TRUE,"general";"via3",#N/A,TRUE,"general"}</definedName>
    <definedName name="DDDD" hidden="1">{#N/A,#N/A,FALSE,"Estatico";#N/A,#N/A,FALSE,"Tuberia";#N/A,#N/A,FALSE,"Instrumentación";#N/A,#N/A,FALSE,"Mecanica";#N/A,#N/A,FALSE,"Electrico";#N/A,#N/A,FALSE,"Ofic.Civiles"}</definedName>
    <definedName name="DDDDDDD" hidden="1">{#N/A,#N/A,FALSE,"orthoflow";#N/A,#N/A,FALSE,"Miscelaneos";#N/A,#N/A,FALSE,"Instrumentacio";#N/A,#N/A,FALSE,"Electrico";#N/A,#N/A,FALSE,"Valv. Seguridad"}</definedName>
    <definedName name="ddddt" hidden="1">{"via1",#N/A,TRUE,"general";"via2",#N/A,TRUE,"general";"via3",#N/A,TRUE,"general"}</definedName>
    <definedName name="ddewdw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DS">[12]Tablas!#REF!</definedName>
    <definedName name="DDS1_1">[12]Tablas!#REF!</definedName>
    <definedName name="DDS1_1_1">[12]Tablas!#REF!</definedName>
    <definedName name="deded" hidden="1">{"TAB1",#N/A,TRUE,"GENERAL";"TAB2",#N/A,TRUE,"GENERAL";"TAB3",#N/A,TRUE,"GENERAL";"TAB4",#N/A,TRUE,"GENERAL";"TAB5",#N/A,TRUE,"GENERAL"}</definedName>
    <definedName name="defd" hidden="1">{"via1",#N/A,TRUE,"general";"via2",#N/A,TRUE,"general";"via3",#N/A,TRUE,"general"}</definedName>
    <definedName name="demanto">#REF!</definedName>
    <definedName name="DEMOLICIÓN">'[62]BASE-LISTAS'!$B$24:$B$29</definedName>
    <definedName name="DEP_VPR_GRM">#REF!</definedName>
    <definedName name="DEP_VPR_GRN">#REF!</definedName>
    <definedName name="DEP_VPR_GRS">#REF!</definedName>
    <definedName name="DEP_VPR_GTP">#REF!</definedName>
    <definedName name="DEP_VPR_NA">#REF!</definedName>
    <definedName name="DEPEND">[59]Tabla!$B$1:$B$397</definedName>
    <definedName name="DEPENDENCIA">[59]Tabla!$B$1:$B$397</definedName>
    <definedName name="DEPENDENCIAS">[59]Tabla!$B$1:$B$397</definedName>
    <definedName name="DERFE">#REF!</definedName>
    <definedName name="desarrolladas">'[27]Reservas de Petróleo'!$A$2,'[27]Reservas de Petróleo'!$A$1,'[27]Reservas de Petróleo'!$D$4,'[27]Reservas de Petróleo'!$F$1:$F$65536</definedName>
    <definedName name="DESCUNMI">#REF!</definedName>
    <definedName name="DEST_ART">[45]steel!#REF!</definedName>
    <definedName name="DESTCOD">'[3]7422CW00'!#REF!</definedName>
    <definedName name="DESTFG">'[3]7422CW00'!#REF!</definedName>
    <definedName name="DESTQTY">'[3]7422CW00'!#REF!</definedName>
    <definedName name="DETAIL">#REF!</definedName>
    <definedName name="Detalle_Reserva">#REF!</definedName>
    <definedName name="DEX">#REF!</definedName>
    <definedName name="DF">[63]Cronograma!#REF!</definedName>
    <definedName name="dfa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hidden="1">{"via1",#N/A,TRUE,"general";"via2",#N/A,TRUE,"general";"via3",#N/A,TRUE,"general"}</definedName>
    <definedName name="dfds" hidden="1">{"TAB1",#N/A,TRUE,"GENERAL";"TAB2",#N/A,TRUE,"GENERAL";"TAB3",#N/A,TRUE,"GENERAL";"TAB4",#N/A,TRUE,"GENERAL";"TAB5",#N/A,TRUE,"GENERAL"}</definedName>
    <definedName name="dfdsfi" hidden="1">{"via1",#N/A,TRUE,"general";"via2",#N/A,TRUE,"general";"via3",#N/A,TRUE,"general"}</definedName>
    <definedName name="dffffe" hidden="1">{"TAB1",#N/A,TRUE,"GENERAL";"TAB2",#N/A,TRUE,"GENERAL";"TAB3",#N/A,TRUE,"GENERAL";"TAB4",#N/A,TRUE,"GENERAL";"TAB5",#N/A,TRUE,"GENERAL"}</definedName>
    <definedName name="DFG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hidden="1">{"TAB1",#N/A,TRUE,"GENERAL";"TAB2",#N/A,TRUE,"GENERAL";"TAB3",#N/A,TRUE,"GENERAL";"TAB4",#N/A,TRUE,"GENERAL";"TAB5",#N/A,TRUE,"GENERAL"}</definedName>
    <definedName name="dfgf" hidden="1">{"via1",#N/A,TRUE,"general";"via2",#N/A,TRUE,"general";"via3",#N/A,TRUE,"general"}</definedName>
    <definedName name="DFGFBOP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hidden="1">{"via1",#N/A,TRUE,"general";"via2",#N/A,TRUE,"general";"via3",#N/A,TRUE,"general"}</definedName>
    <definedName name="dfhgh" hidden="1">{"via1",#N/A,TRUE,"general";"via2",#N/A,TRUE,"general";"via3",#N/A,TRUE,"general"}</definedName>
    <definedName name="dfj" hidden="1">{"via1",#N/A,TRUE,"general";"via2",#N/A,TRUE,"general";"via3",#N/A,TRUE,"general"}</definedName>
    <definedName name="dflt1">[50]Personalizar!$E$22</definedName>
    <definedName name="dflt2">[50]Personalizar!$E$23</definedName>
    <definedName name="dflt3">[50]Personalizar!$D$24</definedName>
    <definedName name="dflt4">[50]Personalizar!$E$26</definedName>
    <definedName name="dflt5">[50]Personalizar!$E$27</definedName>
    <definedName name="dflt6">[50]Personalizar!$D$28</definedName>
    <definedName name="dflt7">[50]Personalizar!$G$27</definedName>
    <definedName name="DFRFRF" hidden="1">{"via1",#N/A,TRUE,"general";"via2",#N/A,TRUE,"general";"via3",#N/A,TRUE,"general"}</definedName>
    <definedName name="DFVUI" hidden="1">{"via1",#N/A,TRUE,"general";"via2",#N/A,TRUE,"general";"via3",#N/A,TRUE,"general"}</definedName>
    <definedName name="dg" hidden="1">{"via1",#N/A,TRUE,"general";"via2",#N/A,TRUE,"general";"via3",#N/A,TRUE,"general"}</definedName>
    <definedName name="dgdgr" hidden="1">{"via1",#N/A,TRUE,"general";"via2",#N/A,TRUE,"general";"via3",#N/A,TRUE,"general"}</definedName>
    <definedName name="dgfd" hidden="1">{"TAB1",#N/A,TRUE,"GENERAL";"TAB2",#N/A,TRUE,"GENERAL";"TAB3",#N/A,TRUE,"GENERAL";"TAB4",#N/A,TRUE,"GENERAL";"TAB5",#N/A,TRUE,"GENERAL"}</definedName>
    <definedName name="DGFDFVSDF" hidden="1">{"via1",#N/A,TRUE,"general";"via2",#N/A,TRUE,"general";"via3",#N/A,TRUE,"general"}</definedName>
    <definedName name="dgfdg" hidden="1">{"via1",#N/A,TRUE,"general";"via2",#N/A,TRUE,"general";"via3",#N/A,TRUE,"general"}</definedName>
    <definedName name="DGFG" hidden="1">{"via1",#N/A,TRUE,"general";"via2",#N/A,TRUE,"general";"via3",#N/A,TRUE,"general"}</definedName>
    <definedName name="dgfsado" hidden="1">{"TAB1",#N/A,TRUE,"GENERAL";"TAB2",#N/A,TRUE,"GENERAL";"TAB3",#N/A,TRUE,"GENERAL";"TAB4",#N/A,TRUE,"GENERAL";"TAB5",#N/A,TRUE,"GENERAL"}</definedName>
    <definedName name="DGO">[12]Tablas!#REF!</definedName>
    <definedName name="DGO1_1">[12]Tablas!#REF!</definedName>
    <definedName name="DGO1_1_1">[12]Tablas!#REF!</definedName>
    <definedName name="DGP">[12]Tablas!#REF!</definedName>
    <definedName name="DGP1_1">[12]Tablas!#REF!</definedName>
    <definedName name="DGP1_1_1">[12]Tablas!#REF!</definedName>
    <definedName name="dgrdeb" hidden="1">{"TAB1",#N/A,TRUE,"GENERAL";"TAB2",#N/A,TRUE,"GENERAL";"TAB3",#N/A,TRUE,"GENERAL";"TAB4",#N/A,TRUE,"GENERAL";"TAB5",#N/A,TRUE,"GENERAL"}</definedName>
    <definedName name="dgreg" hidden="1">{"via1",#N/A,TRUE,"general";"via2",#N/A,TRUE,"general";"via3",#N/A,TRUE,"general"}</definedName>
    <definedName name="DH" hidden="1">{"via1",#N/A,TRUE,"general";"via2",#N/A,TRUE,"general";"via3",#N/A,TRUE,"general"}</definedName>
    <definedName name="dhdth" hidden="1">{"TAB1",#N/A,TRUE,"GENERAL";"TAB2",#N/A,TRUE,"GENERAL";"TAB3",#N/A,TRUE,"GENERAL";"TAB4",#N/A,TRUE,"GENERAL";"TAB5",#N/A,TRUE,"GENERAL"}</definedName>
    <definedName name="dhgh" hidden="1">{"via1",#N/A,TRUE,"general";"via2",#N/A,TRUE,"general";"via3",#N/A,TRUE,"general"}</definedName>
    <definedName name="DIA">[25]PRESUPUESTO!$B$13</definedName>
    <definedName name="Diámetro">#REF!</definedName>
    <definedName name="diámetroft">#REF!</definedName>
    <definedName name="diametros">#REF!</definedName>
    <definedName name="diferencia">'[64]MEDIA GEOMETRICA'!$J$8,'[64]MEDIA GEOMETRICA'!$N$8,'[64]MEDIA GEOMETRICA'!$R$8,'[64]MEDIA GEOMETRICA'!$V$8,'[64]MEDIA GEOMETRICA'!$Z$8,'[64]MEDIA GEOMETRICA'!$AD$8,'[64]MEDIA GEOMETRICA'!$AH$8,'[64]MEDIA GEOMETRICA'!$AL$8,'[64]MEDIA GEOMETRICA'!#REF!,'[64]MEDIA GEOMETRICA'!#REF!</definedName>
    <definedName name="DIJ">[12]Tablas!#REF!</definedName>
    <definedName name="DIJ1_1">[12]Tablas!#REF!</definedName>
    <definedName name="DIJ1_1_1">[12]Tablas!#REF!</definedName>
    <definedName name="DIJ1_1_2">[12]Tablas!#REF!</definedName>
    <definedName name="DIJ1_1_3">[12]Tablas!#REF!</definedName>
    <definedName name="DIJ1_1_4">[12]Tablas!#REF!</definedName>
    <definedName name="DIJ1_1_5">[12]Tablas!#REF!</definedName>
    <definedName name="DIJ1_2">[12]Tablas!#REF!</definedName>
    <definedName name="DIJ1_3">[12]Tablas!#REF!</definedName>
    <definedName name="DIJ1_4">[12]Tablas!#REF!</definedName>
    <definedName name="DIJ1_5">[12]Tablas!#REF!</definedName>
    <definedName name="Direccion">[40]EMPRESA!$F$14</definedName>
    <definedName name="display_area_2">#REF!</definedName>
    <definedName name="djdytj" hidden="1">{"TAB1",#N/A,TRUE,"GENERAL";"TAB2",#N/A,TRUE,"GENERAL";"TAB3",#N/A,TRUE,"GENERAL";"TAB4",#N/A,TRUE,"GENERAL";"TAB5",#N/A,TRUE,"GENERAL"}</definedName>
    <definedName name="DMxUS">#REF!</definedName>
    <definedName name="do">#REF!</definedName>
    <definedName name="dolar">#REF!</definedName>
    <definedName name="DOLLAR">[65]CÁLCULOS!$H$34</definedName>
    <definedName name="DOTACIÓN">#REF!</definedName>
    <definedName name="DPI">[12]Tablas!#REF!</definedName>
    <definedName name="DPI1_1">[12]Tablas!#REF!</definedName>
    <definedName name="DPI1_1_1">[12]Tablas!#REF!</definedName>
    <definedName name="DPY">[12]Tablas!#REF!</definedName>
    <definedName name="DPY1_1">[12]Tablas!#REF!</definedName>
    <definedName name="DPY1_1_1">[12]Tablas!#REF!</definedName>
    <definedName name="DRI">[12]Tablas!#REF!</definedName>
    <definedName name="DRI1_1">[12]Tablas!#REF!</definedName>
    <definedName name="DRI1_1_1">[12]Tablas!#REF!</definedName>
    <definedName name="DRI1_1_2">[12]Tablas!#REF!</definedName>
    <definedName name="DRI1_1_3">[12]Tablas!#REF!</definedName>
    <definedName name="DRI1_1_4">[12]Tablas!#REF!</definedName>
    <definedName name="DRI1_2">[12]Tablas!#REF!</definedName>
    <definedName name="DRI1_3">[12]Tablas!#REF!</definedName>
    <definedName name="DRI1_4">[12]Tablas!#REF!</definedName>
    <definedName name="DRL">[12]Tablas!#REF!</definedName>
    <definedName name="DRL1_1">[12]Tablas!#REF!</definedName>
    <definedName name="DRL1_1_1">[12]Tablas!#REF!</definedName>
    <definedName name="DRL1_1_2">[12]Tablas!#REF!</definedName>
    <definedName name="DRL1_1_3">[12]Tablas!#REF!</definedName>
    <definedName name="DRL1_1_4">[12]Tablas!#REF!</definedName>
    <definedName name="DRL1_2">[12]Tablas!#REF!</definedName>
    <definedName name="DRL1_3">[12]Tablas!#REF!</definedName>
    <definedName name="DRL1_4">[12]Tablas!#REF!</definedName>
    <definedName name="dry" hidden="1">{"via1",#N/A,TRUE,"general";"via2",#N/A,TRUE,"general";"via3",#N/A,TRUE,"general"}</definedName>
    <definedName name="DS">[63]Cronograma!#REF!</definedName>
    <definedName name="DSAD" hidden="1">{"via1",#N/A,TRUE,"general";"via2",#N/A,TRUE,"general";"via3",#N/A,TRUE,"general"}</definedName>
    <definedName name="dsadfp" hidden="1">{"TAB1",#N/A,TRUE,"GENERAL";"TAB2",#N/A,TRUE,"GENERAL";"TAB3",#N/A,TRUE,"GENERAL";"TAB4",#N/A,TRUE,"GENERAL";"TAB5",#N/A,TRUE,"GENERAL"}</definedName>
    <definedName name="Dsbcm">#REF!</definedName>
    <definedName name="DsctoFondo">[66]EMPRESA!$I$25</definedName>
    <definedName name="DsctoPension">[66]EMPRESA!$I$23</definedName>
    <definedName name="DsctoSalud">[66]EMPRESA!$I$24</definedName>
    <definedName name="DSD" hidden="1">{"via1",#N/A,TRUE,"general";"via2",#N/A,TRUE,"general";"via3",#N/A,TRUE,"general"}</definedName>
    <definedName name="dsdads4" hidden="1">{"TAB1",#N/A,TRUE,"GENERAL";"TAB2",#N/A,TRUE,"GENERAL";"TAB3",#N/A,TRUE,"GENERAL";"TAB4",#N/A,TRUE,"GENERAL";"TAB5",#N/A,TRUE,"GENERAL"}</definedName>
    <definedName name="DSF" hidden="1">{"via1",#N/A,TRUE,"general";"via2",#N/A,TRUE,"general";"via3",#N/A,TRUE,"general"}</definedName>
    <definedName name="DSFCVTY" hidden="1">{"TAB1",#N/A,TRUE,"GENERAL";"TAB2",#N/A,TRUE,"GENERAL";"TAB3",#N/A,TRUE,"GENERAL";"TAB4",#N/A,TRUE,"GENERAL";"TAB5",#N/A,TRUE,"GENERAL"}</definedName>
    <definedName name="dsfg" hidden="1">{"via1",#N/A,TRUE,"general";"via2",#N/A,TRUE,"general";"via3",#N/A,TRUE,"general"}</definedName>
    <definedName name="dsfhgfdh" hidden="1">{"TAB1",#N/A,TRUE,"GENERAL";"TAB2",#N/A,TRUE,"GENERAL";"TAB3",#N/A,TRUE,"GENERAL";"TAB4",#N/A,TRUE,"GENERAL";"TAB5",#N/A,TRUE,"GENERAL"}</definedName>
    <definedName name="dsfsdf" hidden="1">{"via1",#N/A,TRUE,"general";"via2",#N/A,TRUE,"general";"via3",#N/A,TRUE,"general"}</definedName>
    <definedName name="DSFSDFCXV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hidden="1">{"via1",#N/A,TRUE,"general";"via2",#N/A,TRUE,"general";"via3",#N/A,TRUE,"general"}</definedName>
    <definedName name="DSP">[12]Tablas!#REF!</definedName>
    <definedName name="DSP1_1">[12]Tablas!#REF!</definedName>
    <definedName name="DSP1_1_1">[12]Tablas!#REF!</definedName>
    <definedName name="dt">#REF!</definedName>
    <definedName name="dtrhj" hidden="1">{"via1",#N/A,TRUE,"general";"via2",#N/A,TRUE,"general";"via3",#N/A,TRUE,"general"}</definedName>
    <definedName name="dxfgg" hidden="1">{"via1",#N/A,TRUE,"general";"via2",#N/A,TRUE,"general";"via3",#N/A,TRUE,"general"}</definedName>
    <definedName name="E">#REF!</definedName>
    <definedName name="e3e33" hidden="1">{"via1",#N/A,TRUE,"general";"via2",#N/A,TRUE,"general";"via3",#N/A,TRUE,"general"}</definedName>
    <definedName name="ECP">[12]Tablas!#REF!</definedName>
    <definedName name="ECP1_1">[12]Tablas!#REF!</definedName>
    <definedName name="ECP1_1_1">[12]Tablas!#REF!</definedName>
    <definedName name="EDC">#REF!</definedName>
    <definedName name="EDEDWSWQA" hidden="1">{"TAB1",#N/A,TRUE,"GENERAL";"TAB2",#N/A,TRUE,"GENERAL";"TAB3",#N/A,TRUE,"GENERAL";"TAB4",#N/A,TRUE,"GENERAL";"TAB5",#N/A,TRUE,"GENERAL"}</definedName>
    <definedName name="edgfhmn" hidden="1">{"via1",#N/A,TRUE,"general";"via2",#N/A,TRUE,"general";"via3",#N/A,TRUE,"general"}</definedName>
    <definedName name="EE">[0]!ERR</definedName>
    <definedName name="eeedfr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hidden="1">{"via1",#N/A,TRUE,"general";"via2",#N/A,TRUE,"general";"via3",#N/A,TRUE,"general"}</definedName>
    <definedName name="EF">#REF!</definedName>
    <definedName name="EFA">#REF!</definedName>
    <definedName name="efef" hidden="1">{"TAB1",#N/A,TRUE,"GENERAL";"TAB2",#N/A,TRUE,"GENERAL";"TAB3",#N/A,TRUE,"GENERAL";"TAB4",#N/A,TRUE,"GENERAL";"TAB5",#N/A,TRUE,"GENERAL"}</definedName>
    <definedName name="efer" hidden="1">{"via1",#N/A,TRUE,"general";"via2",#N/A,TRUE,"general";"via3",#N/A,TRUE,"general"}</definedName>
    <definedName name="egeg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JEC">[25]PRESUPUESTO!$E$7</definedName>
    <definedName name="Ejecutivo">'[67]Info Ejec'!$A$1:$AV$153</definedName>
    <definedName name="ELIMINACIONPROYC">#REF!</definedName>
    <definedName name="emanto">#REF!</definedName>
    <definedName name="eme">[0]!ERR</definedName>
    <definedName name="EMPLEADO">#REF!</definedName>
    <definedName name="Empresa">[40]EMPRESA!$F$6</definedName>
    <definedName name="EMULSION">#REF!</definedName>
    <definedName name="End_Bal">#REF!</definedName>
    <definedName name="ene">#REF!</definedName>
    <definedName name="Ensayos">#REF!</definedName>
    <definedName name="ENTRADASP">#REF!</definedName>
    <definedName name="EPECIALIDAD_SIDOE">[12]Tablas!#REF!</definedName>
    <definedName name="equipo">[68]Equipo!$A$7:$A$65536</definedName>
    <definedName name="EQUIPO1">#REF!</definedName>
    <definedName name="Equipos">#REF!</definedName>
    <definedName name="EQUIPOS1">#REF!</definedName>
    <definedName name="eqw" hidden="1">{"via1",#N/A,TRUE,"general";"via2",#N/A,TRUE,"general";"via3",#N/A,TRUE,"general"}</definedName>
    <definedName name="ERE_ART">[45]steel!$B$8:$B$47</definedName>
    <definedName name="erfg" hidden="1">{#N/A,#N/A,FALSE,"Hoja1";#N/A,#N/A,FALSE,"Hoja2"}</definedName>
    <definedName name="erg" hidden="1">{"TAB1",#N/A,TRUE,"GENERAL";"TAB2",#N/A,TRUE,"GENERAL";"TAB3",#N/A,TRUE,"GENERAL";"TAB4",#N/A,TRUE,"GENERAL";"TAB5",#N/A,TRUE,"GENERAL"}</definedName>
    <definedName name="erger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hidden="1">{"TAB1",#N/A,TRUE,"GENERAL";"TAB2",#N/A,TRUE,"GENERAL";"TAB3",#N/A,TRUE,"GENERAL";"TAB4",#N/A,TRUE,"GENERAL";"TAB5",#N/A,TRUE,"GENERAL"}</definedName>
    <definedName name="erggewg" hidden="1">{"via1",#N/A,TRUE,"general";"via2",#N/A,TRUE,"general";"via3",#N/A,TRUE,"general"}</definedName>
    <definedName name="ergreg" hidden="1">{"TAB1",#N/A,TRUE,"GENERAL";"TAB2",#N/A,TRUE,"GENERAL";"TAB3",#N/A,TRUE,"GENERAL";"TAB4",#N/A,TRUE,"GENERAL";"TAB5",#N/A,TRUE,"GENERAL"}</definedName>
    <definedName name="ergregerg" hidden="1">{"via1",#N/A,TRUE,"general";"via2",#N/A,TRUE,"general";"via3",#N/A,TRUE,"general"}</definedName>
    <definedName name="ergrg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hidden="1">{"via1",#N/A,TRUE,"general";"via2",#N/A,TRUE,"general";"via3",#N/A,TRUE,"general"}</definedName>
    <definedName name="erheyh" hidden="1">{"TAB1",#N/A,TRUE,"GENERAL";"TAB2",#N/A,TRUE,"GENERAL";"TAB3",#N/A,TRUE,"GENERAL";"TAB4",#N/A,TRUE,"GENERAL";"TAB5",#N/A,TRUE,"GENERAL"}</definedName>
    <definedName name="eririutriuthdc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ERR">{"TAB1",#N/A,TRUE,"GENERAL";"TAB2",#N/A,TRUE,"GENERAL";"TAB3",#N/A,TRUE,"GENERAL";"TAB4",#N/A,TRUE,"GENERAL";"TAB5",#N/A,TRUE,"GENERAL"}</definedName>
    <definedName name="ERRORE">#REF!</definedName>
    <definedName name="ert" hidden="1">{"via1",#N/A,TRUE,"general";"via2",#N/A,TRUE,"general";"via3",#N/A,TRUE,"general"}</definedName>
    <definedName name="erte" hidden="1">{"via1",#N/A,TRUE,"general";"via2",#N/A,TRUE,"general";"via3",#N/A,TRUE,"general"}</definedName>
    <definedName name="erter" hidden="1">{"TAB1",#N/A,TRUE,"GENERAL";"TAB2",#N/A,TRUE,"GENERAL";"TAB3",#N/A,TRUE,"GENERAL";"TAB4",#N/A,TRUE,"GENERAL";"TAB5",#N/A,TRUE,"GENERAL"}</definedName>
    <definedName name="ertert" hidden="1">{"via1",#N/A,TRUE,"general";"via2",#N/A,TRUE,"general";"via3",#N/A,TRUE,"general"}</definedName>
    <definedName name="ertgyhik" hidden="1">{"TAB1",#N/A,TRUE,"GENERAL";"TAB2",#N/A,TRUE,"GENERAL";"TAB3",#N/A,TRUE,"GENERAL";"TAB4",#N/A,TRUE,"GENERAL";"TAB5",#N/A,TRUE,"GENERAL"}</definedName>
    <definedName name="ertreb" hidden="1">{"via1",#N/A,TRUE,"general";"via2",#N/A,TRUE,"general";"via3",#N/A,TRUE,"general"}</definedName>
    <definedName name="ertret" hidden="1">{"TAB1",#N/A,TRUE,"GENERAL";"TAB2",#N/A,TRUE,"GENERAL";"TAB3",#N/A,TRUE,"GENERAL";"TAB4",#N/A,TRUE,"GENERAL";"TAB5",#N/A,TRUE,"GENERAL"}</definedName>
    <definedName name="erttret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hidden="1">{"via1",#N/A,TRUE,"general";"via2",#N/A,TRUE,"general";"via3",#N/A,TRUE,"general"}</definedName>
    <definedName name="erware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hidden="1">{"via1",#N/A,TRUE,"general";"via2",#N/A,TRUE,"general";"via3",#N/A,TRUE,"general"}</definedName>
    <definedName name="ery" hidden="1">{"via1",#N/A,TRUE,"general";"via2",#N/A,TRUE,"general";"via3",#N/A,TRUE,"general"}</definedName>
    <definedName name="eryhd" hidden="1">{"via1",#N/A,TRUE,"general";"via2",#N/A,TRUE,"general";"via3",#N/A,TRUE,"general"}</definedName>
    <definedName name="eryhdf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hidden="1">{"via1",#N/A,TRUE,"general";"via2",#N/A,TRUE,"general";"via3",#N/A,TRUE,"general"}</definedName>
    <definedName name="eryty" hidden="1">{"via1",#N/A,TRUE,"general";"via2",#N/A,TRUE,"general";"via3",#N/A,TRUE,"general"}</definedName>
    <definedName name="eryy" hidden="1">{"via1",#N/A,TRUE,"general";"via2",#N/A,TRUE,"general";"via3",#N/A,TRUE,"general"}</definedName>
    <definedName name="ES">[0]!ERR</definedName>
    <definedName name="ESA">#REF!</definedName>
    <definedName name="ESE">#REF!</definedName>
    <definedName name="ESPE">#REF!</definedName>
    <definedName name="ESPECIFICACION">#REF!</definedName>
    <definedName name="Especificación">#REF!</definedName>
    <definedName name="ESTA">#REF!</definedName>
    <definedName name="Estados">#REF!</definedName>
    <definedName name="Estimate_Factor">1</definedName>
    <definedName name="ESTRAE">'[3]7422CW00'!#REF!</definedName>
    <definedName name="ESTRU">[69]Estructura!$C$7:$E$2570</definedName>
    <definedName name="ESTRUCTURA" hidden="1">{#N/A,#N/A,TRUE,"INGENIERIA";#N/A,#N/A,TRUE,"COMPRAS";#N/A,#N/A,TRUE,"DIRECCION";#N/A,#N/A,TRUE,"RESUMEN"}</definedName>
    <definedName name="ESTRUCTURAS">[70]Hoja3!$B$7:$B$15</definedName>
    <definedName name="ETAP">#REF!</definedName>
    <definedName name="ETAPA_PACC">#REF!</definedName>
    <definedName name="etertgg" hidden="1">{"via1",#N/A,TRUE,"general";"via2",#N/A,TRUE,"general";"via3",#N/A,TRUE,"general"}</definedName>
    <definedName name="etertt" hidden="1">{#N/A,#N/A,TRUE,"1842CWN0"}</definedName>
    <definedName name="etewt" hidden="1">{"TAB1",#N/A,TRUE,"GENERAL";"TAB2",#N/A,TRUE,"GENERAL";"TAB3",#N/A,TRUE,"GENERAL";"TAB4",#N/A,TRUE,"GENERAL";"TAB5",#N/A,TRUE,"GENERAL"}</definedName>
    <definedName name="etu" hidden="1">{"via1",#N/A,TRUE,"general";"via2",#N/A,TRUE,"general";"via3",#N/A,TRUE,"general"}</definedName>
    <definedName name="etueh" hidden="1">{"via1",#N/A,TRUE,"general";"via2",#N/A,TRUE,"general";"via3",#N/A,TRUE,"general"}</definedName>
    <definedName name="etyty" hidden="1">{"via1",#N/A,TRUE,"general";"via2",#N/A,TRUE,"general";"via3",#N/A,TRUE,"general"}</definedName>
    <definedName name="etyu" hidden="1">{"TAB1",#N/A,TRUE,"GENERAL";"TAB2",#N/A,TRUE,"GENERAL";"TAB3",#N/A,TRUE,"GENERAL";"TAB4",#N/A,TRUE,"GENERAL";"TAB5",#N/A,TRUE,"GENERAL"}</definedName>
    <definedName name="eu" hidden="1">{"via1",#N/A,TRUE,"general";"via2",#N/A,TRUE,"general";"via3",#N/A,TRUE,"general"}</definedName>
    <definedName name="eut" hidden="1">{"via1",#N/A,TRUE,"general";"via2",#N/A,TRUE,"general";"via3",#N/A,TRUE,"general"}</definedName>
    <definedName name="euyt" hidden="1">{"TAB1",#N/A,TRUE,"GENERAL";"TAB2",#N/A,TRUE,"GENERAL";"TAB3",#N/A,TRUE,"GENERAL";"TAB4",#N/A,TRUE,"GENERAL";"TAB5",#N/A,TRUE,"GENERAL"}</definedName>
    <definedName name="EW">#REF!</definedName>
    <definedName name="ewegt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EX" hidden="1">#REF!</definedName>
    <definedName name="EX_1" hidden="1">#REF!</definedName>
    <definedName name="EXC">#REF!</definedName>
    <definedName name="EXCAV_1">#REF!</definedName>
    <definedName name="EXCAV_2">#REF!</definedName>
    <definedName name="exCEL">#REF!</definedName>
    <definedName name="Excel_BuiltIn_Print_Area_3">#REF!</definedName>
    <definedName name="Excel_BuiltIn_Print_Area_3_X">#REF!</definedName>
    <definedName name="Excel_BuiltIn_Print_Titles_10">[23]SKJ452!#REF!</definedName>
    <definedName name="Excel_BuiltIn_Print_Titles_11">[23]ITA878!#REF!</definedName>
    <definedName name="Excel_BuiltIn_Print_Titles_12">'[23]AEA-944'!#REF!</definedName>
    <definedName name="Excel_BuiltIn_Print_Titles_13">'[23]DUB-823'!#REF!</definedName>
    <definedName name="Excel_BuiltIn_Print_Titles_14">'[23]GPI 526'!#REF!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[23]XXJ617!#REF!</definedName>
    <definedName name="Excel_BuiltIn_Print_Titles_20">#REF!</definedName>
    <definedName name="Excel_BuiltIn_Print_Titles_21">[23]SNG_855!#REF!</definedName>
    <definedName name="Excel_BuiltIn_Print_Titles_23">#REF!</definedName>
    <definedName name="Excel_BuiltIn_Print_Titles_3">#REF!</definedName>
    <definedName name="Excel_BuiltIn_Print_Titles_5">'[23]VEA 374'!#REF!</definedName>
    <definedName name="Excel_BuiltIn_Print_Titles_5_XX">'[23]VEA 374'!#REF!</definedName>
    <definedName name="Excel_BuiltIn_Print_Titles_6">#REF!</definedName>
    <definedName name="Excel_BuiltIn_Print_Titles_7">[23]HFB024!#REF!</definedName>
    <definedName name="Excel_BuiltIn_Print_Titles_8">#REF!</definedName>
    <definedName name="Excel_BuiltIn_Print_Titles_9">[23]PAJ825!#REF!</definedName>
    <definedName name="EXCROC">'[71]Análisis de precios'!$H$52</definedName>
    <definedName name="ExtensionCoordinador">#REF!</definedName>
    <definedName name="Extra_Pay">#REF!</definedName>
    <definedName name="Extracción_IM">#REF!</definedName>
    <definedName name="Extras">'[40]LIQUIDA-NOMINA'!$AH$4</definedName>
    <definedName name="F._INGRESO">#REF!</definedName>
    <definedName name="F._RETIRO">#REF!</definedName>
    <definedName name="F.L">#REF!</definedName>
    <definedName name="Facilidades">#REF!</definedName>
    <definedName name="factor">#REF!</definedName>
    <definedName name="FACTURADO">'[72]Itemes Renovación'!#REF!</definedName>
    <definedName name="FareWellStmnt" localSheetId="0">[50]!FareWellStmnt</definedName>
    <definedName name="FareWellStmnt" localSheetId="1">[50]!FareWellStmnt</definedName>
    <definedName name="FareWellStmnt">[50]!FareWellStmnt</definedName>
    <definedName name="FaseProyecto">#REF!</definedName>
    <definedName name="FD">[0]!ERR</definedName>
    <definedName name="fda" hidden="1">{"TAB1",#N/A,TRUE,"GENERAL";"TAB2",#N/A,TRUE,"GENERAL";"TAB3",#N/A,TRUE,"GENERAL";"TAB4",#N/A,TRUE,"GENERAL";"TAB5",#N/A,TRUE,"GENERAL"}</definedName>
    <definedName name="fdbjp" hidden="1">{"TAB1",#N/A,TRUE,"GENERAL";"TAB2",#N/A,TRUE,"GENERAL";"TAB3",#N/A,TRUE,"GENERAL";"TAB4",#N/A,TRUE,"GENERAL";"TAB5",#N/A,TRUE,"GENERAL"}</definedName>
    <definedName name="fdf" hidden="1">{"TAB1",#N/A,TRUE,"GENERAL";"TAB2",#N/A,TRUE,"GENERAL";"TAB3",#N/A,TRUE,"GENERAL";"TAB4",#N/A,TRUE,"GENERAL";"TAB5",#N/A,TRUE,"GENERAL"}</definedName>
    <definedName name="fdg" hidden="1">{"via1",#N/A,TRUE,"general";"via2",#N/A,TRUE,"general";"via3",#N/A,TRUE,"general"}</definedName>
    <definedName name="FDGD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f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dwssf">#REF!</definedName>
    <definedName name="FE">1.32</definedName>
    <definedName name="Fecha">[73]Tablas!$B$1:$B$65536</definedName>
    <definedName name="FechaInicio">[40]CONTRATO!$E$10</definedName>
    <definedName name="FechaTermina">[40]CONTRATO!$E$11</definedName>
    <definedName name="FechaTerminacion">#REF!</definedName>
    <definedName name="fer">'[37]Res-Accide-10'!#REF!</definedName>
    <definedName name="ferfer" hidden="1">{"via1",#N/A,TRUE,"general";"via2",#N/A,TRUE,"general";"via3",#N/A,TRUE,"general"}</definedName>
    <definedName name="ff">[0]!ERR</definedName>
    <definedName name="fff" hidden="1">{"via1",#N/A,TRUE,"general";"via2",#N/A,TRUE,"general";"via3",#N/A,TRUE,"general"}</definedName>
    <definedName name="ffffd" hidden="1">{"via1",#N/A,TRUE,"general";"via2",#N/A,TRUE,"general";"via3",#N/A,TRUE,"general"}</definedName>
    <definedName name="fffffft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hidden="1">{"via1",#N/A,TRUE,"general";"via2",#N/A,TRUE,"general";"via3",#N/A,TRUE,"general"}</definedName>
    <definedName name="ffffy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">[0]!ERR</definedName>
    <definedName name="fgdfg" hidden="1">{"TAB1",#N/A,TRUE,"GENERAL";"TAB2",#N/A,TRUE,"GENERAL";"TAB3",#N/A,TRUE,"GENERAL";"TAB4",#N/A,TRUE,"GENERAL";"TAB5",#N/A,TRUE,"GENERAL"}</definedName>
    <definedName name="fgdfsgr" hidden="1">{"via1",#N/A,TRUE,"general";"via2",#N/A,TRUE,"general";"via3",#N/A,TRUE,"general"}</definedName>
    <definedName name="fgdsfg" hidden="1">{"TAB1",#N/A,TRUE,"GENERAL";"TAB2",#N/A,TRUE,"GENERAL";"TAB3",#N/A,TRUE,"GENERAL";"TAB4",#N/A,TRUE,"GENERAL";"TAB5",#N/A,TRUE,"GENERAL"}</definedName>
    <definedName name="FGFDH" hidden="1">{"via1",#N/A,TRUE,"general";"via2",#N/A,TRUE,"general";"via3",#N/A,TRUE,"general"}</definedName>
    <definedName name="fgghhj" hidden="1">{"via1",#N/A,TRUE,"general";"via2",#N/A,TRUE,"general";"via3",#N/A,TRUE,"general"}</definedName>
    <definedName name="fgh">'[74]7422CW00'!#REF!</definedName>
    <definedName name="FGHFBC" hidden="1">{"via1",#N/A,TRUE,"general";"via2",#N/A,TRUE,"general";"via3",#N/A,TRUE,"general"}</definedName>
    <definedName name="fghfg" hidden="1">{"TAB1",#N/A,TRUE,"GENERAL";"TAB2",#N/A,TRUE,"GENERAL";"TAB3",#N/A,TRUE,"GENERAL";"TAB4",#N/A,TRUE,"GENERAL";"TAB5",#N/A,TRUE,"GENERAL"}</definedName>
    <definedName name="fghfgh" hidden="1">{"via1",#N/A,TRUE,"general";"via2",#N/A,TRUE,"general";"via3",#N/A,TRUE,"general"}</definedName>
    <definedName name="FGHFW" hidden="1">{"via1",#N/A,TRUE,"general";"via2",#N/A,TRUE,"general";"via3",#N/A,TRUE,"general"}</definedName>
    <definedName name="fghhh" hidden="1">{"TAB1",#N/A,TRUE,"GENERAL";"TAB2",#N/A,TRUE,"GENERAL";"TAB3",#N/A,TRUE,"GENERAL";"TAB4",#N/A,TRUE,"GENERAL";"TAB5",#N/A,TRUE,"GENERAL"}</definedName>
    <definedName name="fghsfgh" hidden="1">{"via1",#N/A,TRUE,"general";"via2",#N/A,TRUE,"general";"via3",#N/A,TRUE,"general"}</definedName>
    <definedName name="fght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hfg" hidden="1">{"TAB1",#N/A,TRUE,"GENERAL";"TAB2",#N/A,TRUE,"GENERAL";"TAB3",#N/A,TRUE,"GENERAL";"TAB4",#N/A,TRUE,"GENERAL";"TAB5",#N/A,TRUE,"GENERAL"}</definedName>
    <definedName name="fhfgh" hidden="1">{"via1",#N/A,TRUE,"general";"via2",#N/A,TRUE,"general";"via3",#N/A,TRUE,"general"}</definedName>
    <definedName name="fhg" hidden="1">{#N/A,#N/A,TRUE,"1842CWN0"}</definedName>
    <definedName name="fhgh" hidden="1">{"via1",#N/A,TRUE,"general";"via2",#N/A,TRUE,"general";"via3",#N/A,TRUE,"general"}</definedName>
    <definedName name="fhpltyunh" hidden="1">{"via1",#N/A,TRUE,"general";"via2",#N/A,TRUE,"general";"via3",#N/A,TRUE,"general"}</definedName>
    <definedName name="fi">#REF!</definedName>
    <definedName name="FIBER">#REF!</definedName>
    <definedName name="Fil_Fechas">#REF!</definedName>
    <definedName name="fill1" hidden="1">#REF!</definedName>
    <definedName name="FILTROS">#REF!</definedName>
    <definedName name="FINANCIACION">[0]!ERR</definedName>
    <definedName name="FinePrint" localSheetId="0">[50]!FinePrint</definedName>
    <definedName name="FinePrint" localSheetId="1">[50]!FinePrint</definedName>
    <definedName name="FinePrint">[50]!FinePrint</definedName>
    <definedName name="FM">1.18</definedName>
    <definedName name="fnic">[54]Hoja1!$C$13</definedName>
    <definedName name="FO">1.32</definedName>
    <definedName name="FORDESCR">'[3]7422CW00'!#REF!</definedName>
    <definedName name="FORM_C3">[75]Hoja1!$A$33:$N$51</definedName>
    <definedName name="FORMOLT">'[3]7422CW00'!#REF!</definedName>
    <definedName name="formularioCantidades">#REF!</definedName>
    <definedName name="FORSHE">'[3]7422CW00'!#REF!</definedName>
    <definedName name="FORUNMIS">'[3]7422CW00'!#REF!</definedName>
    <definedName name="FR">1.15</definedName>
    <definedName name="frbgsd" hidden="1">{"TAB1",#N/A,TRUE,"GENERAL";"TAB2",#N/A,TRUE,"GENERAL";"TAB3",#N/A,TRUE,"GENERAL";"TAB4",#N/A,TRUE,"GENERAL";"TAB5",#N/A,TRUE,"GENERAL"}</definedName>
    <definedName name="frefr" hidden="1">{"via1",#N/A,TRUE,"general";"via2",#N/A,TRUE,"general";"via3",#N/A,TRUE,"general"}</definedName>
    <definedName name="frfa" hidden="1">{"via1",#N/A,TRUE,"general";"via2",#N/A,TRUE,"general";"via3",#N/A,TRUE,"general"}</definedName>
    <definedName name="frfr" hidden="1">{"TAB1",#N/A,TRUE,"GENERAL";"TAB2",#N/A,TRUE,"GENERAL";"TAB3",#N/A,TRUE,"GENERAL";"TAB4",#N/A,TRUE,"GENERAL";"TAB5",#N/A,TRUE,"GENERAL"}</definedName>
    <definedName name="FS">1.32</definedName>
    <definedName name="fu">[0]!ERR</definedName>
    <definedName name="Full_Print">#REF!</definedName>
    <definedName name="fwff" hidden="1">{"via1",#N/A,TRUE,"general";"via2",#N/A,TRUE,"general";"via3",#N/A,TRUE,"general"}</definedName>
    <definedName name="fwwe" hidden="1">{"via1",#N/A,TRUE,"general";"via2",#N/A,TRUE,"general";"via3",#N/A,TRUE,"general"}</definedName>
    <definedName name="G">#REF!</definedName>
    <definedName name="G.Eg">#REF!</definedName>
    <definedName name="G.Em">#REF!</definedName>
    <definedName name="G.Eo">#REF!</definedName>
    <definedName name="G.Ew">#REF!</definedName>
    <definedName name="G_C1">[12]Tablas!#REF!</definedName>
    <definedName name="G_C10">[12]Tablas!#REF!</definedName>
    <definedName name="G_C11">[12]Tablas!#REF!</definedName>
    <definedName name="G_C12">[12]Tablas!#REF!</definedName>
    <definedName name="G_C13">[12]Tablas!#REF!</definedName>
    <definedName name="G_C14">[12]Tablas!#REF!</definedName>
    <definedName name="G_C15">[12]Tablas!#REF!</definedName>
    <definedName name="G_C16">[12]Tablas!#REF!</definedName>
    <definedName name="G_C17">[12]Tablas!#REF!</definedName>
    <definedName name="G_C18">[12]Tablas!#REF!</definedName>
    <definedName name="G_C19">[12]Tablas!#REF!</definedName>
    <definedName name="G_C2">[12]Tablas!#REF!</definedName>
    <definedName name="G_C20">[12]Tablas!#REF!</definedName>
    <definedName name="G_C21">[12]Tablas!#REF!</definedName>
    <definedName name="G_C22">[12]Tablas!#REF!</definedName>
    <definedName name="G_C3">[12]Tablas!#REF!</definedName>
    <definedName name="G_C4">[12]Tablas!#REF!</definedName>
    <definedName name="G_C5">[12]Tablas!#REF!</definedName>
    <definedName name="G_C6">[12]Tablas!#REF!</definedName>
    <definedName name="G_C7">[12]Tablas!#REF!</definedName>
    <definedName name="G_C8">[12]Tablas!#REF!</definedName>
    <definedName name="G_C9">[12]Tablas!#REF!</definedName>
    <definedName name="G1_">#REF!</definedName>
    <definedName name="GAJ">#REF!</definedName>
    <definedName name="GAS">[12]Tablas!#REF!</definedName>
    <definedName name="gba" hidden="1">{#N/A,#N/A,FALSE,"orthoflow";#N/A,#N/A,FALSE,"Miscelaneos";#N/A,#N/A,FALSE,"Instrumentacio";#N/A,#N/A,FALSE,"Electrico";#N/A,#N/A,FALSE,"Valv. Seguridad"}</definedName>
    <definedName name="gbac" hidden="1">{#N/A,#N/A,FALSE,"Estatico";#N/A,#N/A,FALSE,"Tuberia";#N/A,#N/A,FALSE,"Instrumentación";#N/A,#N/A,FALSE,"Mecanica";#N/A,#N/A,FALSE,"Electrico";#N/A,#N/A,FALSE,"Ofic.Civiles"}</definedName>
    <definedName name="gbbfghghj" hidden="1">{"TAB1",#N/A,TRUE,"GENERAL";"TAB2",#N/A,TRUE,"GENERAL";"TAB3",#N/A,TRUE,"GENERAL";"TAB4",#N/A,TRUE,"GENERAL";"TAB5",#N/A,TRUE,"GENERAL"}</definedName>
    <definedName name="GCB">[11]Tablas!#REF!</definedName>
    <definedName name="GCI">[12]Tablas!#REF!</definedName>
    <definedName name="GCN">[12]Tablas!#REF!</definedName>
    <definedName name="GCP">[12]Tablas!#REF!</definedName>
    <definedName name="GDN">[12]Tablas!#REF!</definedName>
    <definedName name="GDR">[12]Tablas!#REF!</definedName>
    <definedName name="gdt" hidden="1">{"TAB1",#N/A,TRUE,"GENERAL";"TAB2",#N/A,TRUE,"GENERAL";"TAB3",#N/A,TRUE,"GENERAL";"TAB4",#N/A,TRUE,"GENERAL";"TAB5",#N/A,TRUE,"GENERAL"}</definedName>
    <definedName name="GEA">[12]Tablas!#REF!</definedName>
    <definedName name="GEA1_1">[12]Tablas!#REF!</definedName>
    <definedName name="GEA1_1_1">[12]Tablas!#REF!</definedName>
    <definedName name="GEA1_1_10">[12]Tablas!#REF!</definedName>
    <definedName name="GEA1_1_2">[12]Tablas!#REF!</definedName>
    <definedName name="GEA1_1_3">[12]Tablas!#REF!</definedName>
    <definedName name="GEA1_1_4">[12]Tablas!#REF!</definedName>
    <definedName name="GEA1_1_5">[12]Tablas!#REF!</definedName>
    <definedName name="GEA1_1_6">[12]Tablas!#REF!</definedName>
    <definedName name="GEA1_1_7">[12]Tablas!#REF!</definedName>
    <definedName name="GEA1_1_8">[12]Tablas!#REF!</definedName>
    <definedName name="GEA1_1_9">[12]Tablas!#REF!</definedName>
    <definedName name="GEA1_2">[12]Tablas!#REF!</definedName>
    <definedName name="GEA1_3">[12]Tablas!#REF!</definedName>
    <definedName name="GEA1_4">[12]Tablas!#REF!</definedName>
    <definedName name="GEC">[12]Tablas!#REF!</definedName>
    <definedName name="GEC_ON_DAPIAY">#REF!</definedName>
    <definedName name="GEC_ON_GER">#REF!</definedName>
    <definedName name="geg" hidden="1">{"via1",#N/A,TRUE,"general";"via2",#N/A,TRUE,"general";"via3",#N/A,TRUE,"general"}</definedName>
    <definedName name="GENERAL">#REF!</definedName>
    <definedName name="GENERAL1">#REF!</definedName>
    <definedName name="Geotex">#REF!</definedName>
    <definedName name="GERENCIA">#REF!</definedName>
    <definedName name="GERENCIA1">#REF!</definedName>
    <definedName name="GERENCIA2">#REF!</definedName>
    <definedName name="Gerente">[40]EMPRESA!$F$12</definedName>
    <definedName name="gerg" hidden="1">{"TAB1",#N/A,TRUE,"GENERAL";"TAB2",#N/A,TRUE,"GENERAL";"TAB3",#N/A,TRUE,"GENERAL";"TAB4",#N/A,TRUE,"GENERAL";"TAB5",#N/A,TRUE,"GENERAL"}</definedName>
    <definedName name="gerg54" hidden="1">{"via1",#N/A,TRUE,"general";"via2",#N/A,TRUE,"general";"via3",#N/A,TRUE,"general"}</definedName>
    <definedName name="gergew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d" hidden="1">{"TAB1",#N/A,TRUE,"GENERAL";"TAB2",#N/A,TRUE,"GENERAL";"TAB3",#N/A,TRUE,"GENERAL";"TAB4",#N/A,TRUE,"GENERAL";"TAB5",#N/A,TRUE,"GENERAL"}</definedName>
    <definedName name="gfdg" hidden="1">{"via1",#N/A,TRUE,"general";"via2",#N/A,TRUE,"general";"via3",#N/A,TRUE,"general"}</definedName>
    <definedName name="gffgfhhf" hidden="1">{#N/A,#N/A,TRUE,"INGENIERIA";#N/A,#N/A,TRUE,"COMPRAS";#N/A,#N/A,TRUE,"DIRECCION";#N/A,#N/A,TRUE,"RESUMEN"}</definedName>
    <definedName name="gfgfgr" hidden="1">{"via1",#N/A,TRUE,"general";"via2",#N/A,TRUE,"general";"via3",#N/A,TRUE,"general"}</definedName>
    <definedName name="gfhf" hidden="1">{"via1",#N/A,TRUE,"general";"via2",#N/A,TRUE,"general";"via3",#N/A,TRUE,"general"}</definedName>
    <definedName name="gfhfdh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hidden="1">{"via1",#N/A,TRUE,"general";"via2",#N/A,TRUE,"general";"via3",#N/A,TRUE,"general"}</definedName>
    <definedName name="GFN">[12]Tablas!#REF!</definedName>
    <definedName name="gfutyj6" hidden="1">{"via1",#N/A,TRUE,"general";"via2",#N/A,TRUE,"general";"via3",#N/A,TRUE,"general"}</definedName>
    <definedName name="gg" hidden="1">{"TAB1",#N/A,TRUE,"GENERAL";"TAB2",#N/A,TRUE,"GENERAL";"TAB3",#N/A,TRUE,"GENERAL";"TAB4",#N/A,TRUE,"GENERAL";"TAB5",#N/A,TRUE,"GENERAL"}</definedName>
    <definedName name="ggdr" hidden="1">{"via1",#N/A,TRUE,"general";"via2",#N/A,TRUE,"general";"via3",#N/A,TRUE,"general"}</definedName>
    <definedName name="ggerg" hidden="1">{"TAB1",#N/A,TRUE,"GENERAL";"TAB2",#N/A,TRUE,"GENERAL";"TAB3",#N/A,TRUE,"GENERAL";"TAB4",#N/A,TRUE,"GENERAL";"TAB5",#N/A,TRUE,"GENERAL"}</definedName>
    <definedName name="GGG">[0]!ERR</definedName>
    <definedName name="gggb" hidden="1">{"TAB1",#N/A,TRUE,"GENERAL";"TAB2",#N/A,TRUE,"GENERAL";"TAB3",#N/A,TRUE,"GENERAL";"TAB4",#N/A,TRUE,"GENERAL";"TAB5",#N/A,TRUE,"GENERAL"}</definedName>
    <definedName name="gggg" hidden="1">{"via1",#N/A,TRUE,"general";"via2",#N/A,TRUE,"general";"via3",#N/A,TRUE,"general"}</definedName>
    <definedName name="ggggd" hidden="1">{"TAB1",#N/A,TRUE,"GENERAL";"TAB2",#N/A,TRUE,"GENERAL";"TAB3",#N/A,TRUE,"GENERAL";"TAB4",#N/A,TRUE,"GENERAL";"TAB5",#N/A,TRUE,"GENERAL"}</definedName>
    <definedName name="gggggt" hidden="1">{"via1",#N/A,TRUE,"general";"via2",#N/A,TRUE,"general";"via3",#N/A,TRUE,"general"}</definedName>
    <definedName name="gggghn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hidden="1">{"via1",#N/A,TRUE,"general";"via2",#N/A,TRUE,"general";"via3",#N/A,TRUE,"general"}</definedName>
    <definedName name="ggjgjkg" hidden="1">{#N/A,#N/A,TRUE,"1842CWN0"}</definedName>
    <definedName name="ggtgt" hidden="1">{"via1",#N/A,TRUE,"general";"via2",#N/A,TRUE,"general";"via3",#N/A,TRUE,"general"}</definedName>
    <definedName name="ghdghuy" hidden="1">{"via1",#N/A,TRUE,"general";"via2",#N/A,TRUE,"general";"via3",#N/A,TRUE,"general"}</definedName>
    <definedName name="GHDP" hidden="1">{"via1",#N/A,TRUE,"general";"via2",#N/A,TRUE,"general";"via3",#N/A,TRUE,"general"}</definedName>
    <definedName name="ghf">'[74]7422CW00'!#REF!</definedName>
    <definedName name="ghfg" hidden="1">{"via1",#N/A,TRUE,"general";"via2",#N/A,TRUE,"general";"via3",#N/A,TRUE,"general"}</definedName>
    <definedName name="ghghy">#REF!</definedName>
    <definedName name="ghjghj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hnbbfr" hidden="1">{#N/A,#N/A,TRUE,"1842CWN0"}</definedName>
    <definedName name="GJHVCB" hidden="1">{"TAB1",#N/A,TRUE,"GENERAL";"TAB2",#N/A,TRUE,"GENERAL";"TAB3",#N/A,TRUE,"GENERAL";"TAB4",#N/A,TRUE,"GENERAL";"TAB5",#N/A,TRUE,"GENERAL"}</definedName>
    <definedName name="gk" hidden="1">{"via1",#N/A,TRUE,"general";"via2",#N/A,TRUE,"general";"via3",#N/A,TRUE,"general"}</definedName>
    <definedName name="GKJDGDIJZ">"Imagen 3"</definedName>
    <definedName name="GMM_ON_ASO">[12]Tablas!#REF!</definedName>
    <definedName name="GMM_ON_DMARES">#REF!</definedName>
    <definedName name="GMM_ON_DRIO">#REF!</definedName>
    <definedName name="GOR">#REF!</definedName>
    <definedName name="GOT">[12]Tablas!#REF!</definedName>
    <definedName name="GPO">[12]Tablas!#REF!</definedName>
    <definedName name="GPR">[12]Tablas!#REF!</definedName>
    <definedName name="GRAF1ANO" hidden="1">{"via1",#N/A,TRUE,"general";"via2",#N/A,TRUE,"general";"via3",#N/A,TRUE,"general"}</definedName>
    <definedName name="GRAF1AÑO" hidden="1">{"TAB1",#N/A,TRUE,"GENERAL";"TAB2",#N/A,TRUE,"GENERAL";"TAB3",#N/A,TRUE,"GENERAL";"TAB4",#N/A,TRUE,"GENERAL";"TAB5",#N/A,TRUE,"GENERAL"}</definedName>
    <definedName name="GRAF2">#REF!</definedName>
    <definedName name="GRAF3">#REF!</definedName>
    <definedName name="GRC">[12]Tablas!#REF!</definedName>
    <definedName name="GRC_ON_ASO">[12]Tablas!#REF!</definedName>
    <definedName name="GRC_ON_DAPIAY">#REF!</definedName>
    <definedName name="GRC_ON_GER">#REF!</definedName>
    <definedName name="gregds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hidden="1">{"via1",#N/A,TRUE,"general";"via2",#N/A,TRUE,"general";"via3",#N/A,TRUE,"general"}</definedName>
    <definedName name="GRM">[12]Tablas!#REF!</definedName>
    <definedName name="GRM_ON_DMARES">#REF!</definedName>
    <definedName name="GRM_ON_DRIO">#REF!</definedName>
    <definedName name="GRN">[12]Tablas!#REF!</definedName>
    <definedName name="GRN_ON_ASO">[12]Tablas!#REF!</definedName>
    <definedName name="GRN_ON_DIREC">#REF!</definedName>
    <definedName name="GRS">[12]Tablas!#REF!</definedName>
    <definedName name="GRS_ON_ASO">[12]Tablas!#REF!</definedName>
    <definedName name="GRS_ON_DIREC">#REF!</definedName>
    <definedName name="GRS_ON_HUIL">#REF!</definedName>
    <definedName name="grtyerh" hidden="1">{"TAB1",#N/A,TRUE,"GENERAL";"TAB2",#N/A,TRUE,"GENERAL";"TAB3",#N/A,TRUE,"GENERAL";"TAB4",#N/A,TRUE,"GENERAL";"TAB5",#N/A,TRUE,"GENERAL"}</definedName>
    <definedName name="GRUPO1">#REF!</definedName>
    <definedName name="GRUPO123">#REF!</definedName>
    <definedName name="GRUPO13">#REF!</definedName>
    <definedName name="GRUPO2">#REF!</definedName>
    <definedName name="grupo3">[54]Hoja1!$F$6</definedName>
    <definedName name="grupo4">[54]Hoja1!$F$7</definedName>
    <definedName name="grupo5">[54]Hoja1!$F$10</definedName>
    <definedName name="grupo6">[54]Hoja1!$F$11</definedName>
    <definedName name="grupo7">[54]Hoja1!$F$12</definedName>
    <definedName name="grupo8">[54]Hoja1!$F$13</definedName>
    <definedName name="grupo9">[54]Hoja1!$F$14</definedName>
    <definedName name="GSDG" hidden="1">{"TAB1",#N/A,TRUE,"GENERAL";"TAB2",#N/A,TRUE,"GENERAL";"TAB3",#N/A,TRUE,"GENERAL";"TAB4",#N/A,TRUE,"GENERAL";"TAB5",#N/A,TRUE,"GENERAL"}</definedName>
    <definedName name="gsfsf" hidden="1">{"via1",#N/A,TRUE,"general";"via2",#N/A,TRUE,"general";"via3",#N/A,TRUE,"general"}</definedName>
    <definedName name="GT">[76]BASE!$C$4:$H$255</definedName>
    <definedName name="GTC">[12]Tablas!#REF!</definedName>
    <definedName name="GTE">[12]Tablas!#REF!</definedName>
    <definedName name="gtgt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GTO_ADMON">#REF!</definedName>
    <definedName name="GTO_INVEST">#REF!</definedName>
    <definedName name="GTO_OPERA">#REF!</definedName>
    <definedName name="GTP">[12]Tablas!#REF!</definedName>
    <definedName name="GTRE">#REF!</definedName>
    <definedName name="h">#REF!</definedName>
    <definedName name="H_pump">#REF!</definedName>
    <definedName name="h9h" hidden="1">{"via1",#N/A,TRUE,"general";"via2",#N/A,TRUE,"general";"via3",#N/A,TRUE,"general"}</definedName>
    <definedName name="Hazards">#REF!</definedName>
    <definedName name="hbfdhrw" hidden="1">{"TAB1",#N/A,TRUE,"GENERAL";"TAB2",#N/A,TRUE,"GENERAL";"TAB3",#N/A,TRUE,"GENERAL";"TAB4",#N/A,TRUE,"GENERAL";"TAB5",#N/A,TRUE,"GENERAL"}</definedName>
    <definedName name="hdfh" hidden="1">{"via1",#N/A,TRUE,"general";"via2",#N/A,TRUE,"general";"via3",#N/A,TRUE,"general"}</definedName>
    <definedName name="hdfh4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hidden="1">{"via1",#N/A,TRUE,"general";"via2",#N/A,TRUE,"general";"via3",#N/A,TRUE,"general"}</definedName>
    <definedName name="hdhf" hidden="1">{"TAB1",#N/A,TRUE,"GENERAL";"TAB2",#N/A,TRUE,"GENERAL";"TAB3",#N/A,TRUE,"GENERAL";"TAB4",#N/A,TRUE,"GENERAL";"TAB5",#N/A,TRUE,"GENERAL"}</definedName>
    <definedName name="Header_Row">ROW(#REF!)</definedName>
    <definedName name="hed">[54]Datos!$D$8</definedName>
    <definedName name="hen">[54]Datos!$D$9</definedName>
    <definedName name="HERRERO">#REF!</definedName>
    <definedName name="hfgh" hidden="1">{"via1",#N/A,TRUE,"general";"via2",#N/A,TRUE,"general";"via3",#N/A,TRUE,"general"}</definedName>
    <definedName name="hfh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hr" hidden="1">{"via1",#N/A,TRUE,"general";"via2",#N/A,TRUE,"general";"via3",#N/A,TRUE,"general"}</definedName>
    <definedName name="hg" hidden="1">{"via1",#N/A,TRUE,"general";"via2",#N/A,TRUE,"general";"via3",#N/A,TRUE,"general"}</definedName>
    <definedName name="HGFH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hidden="1">{"via1",#N/A,TRUE,"general";"via2",#N/A,TRUE,"general";"via3",#N/A,TRUE,"general"}</definedName>
    <definedName name="hgjfjw" hidden="1">{"via1",#N/A,TRUE,"general";"via2",#N/A,TRUE,"general";"via3",#N/A,TRUE,"general"}</definedName>
    <definedName name="HGJG" hidden="1">{"TAB1",#N/A,TRUE,"GENERAL";"TAB2",#N/A,TRUE,"GENERAL";"TAB3",#N/A,TRUE,"GENERAL";"TAB4",#N/A,TRUE,"GENERAL";"TAB5",#N/A,TRUE,"GENERAL"}</definedName>
    <definedName name="hh">[0]!ERR</definedName>
    <definedName name="hhg" hidden="1">{#N/A,#N/A,TRUE,"1842CWN0"}</definedName>
    <definedName name="hhh" hidden="1">{"TAB1",#N/A,TRUE,"GENERAL";"TAB2",#N/A,TRUE,"GENERAL";"TAB3",#N/A,TRUE,"GENERAL";"TAB4",#N/A,TRUE,"GENERAL";"TAB5",#N/A,TRUE,"GENERAL"}</definedName>
    <definedName name="hhhhhh" hidden="1">{"via1",#N/A,TRUE,"general";"via2",#N/A,TRUE,"general";"via3",#N/A,TRUE,"general"}</definedName>
    <definedName name="hhhhhho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hidden="1">{"via1",#N/A,TRUE,"general";"via2",#N/A,TRUE,"general";"via3",#N/A,TRUE,"general"}</definedName>
    <definedName name="hhhyhyh" hidden="1">{"TAB1",#N/A,TRUE,"GENERAL";"TAB2",#N/A,TRUE,"GENERAL";"TAB3",#N/A,TRUE,"GENERAL";"TAB4",#N/A,TRUE,"GENERAL";"TAB5",#N/A,TRUE,"GENERAL"}</definedName>
    <definedName name="hhtrhreh" hidden="1">{"via1",#N/A,TRUE,"general";"via2",#N/A,TRUE,"general";"via3",#N/A,TRUE,"general"}</definedName>
    <definedName name="Hid">'[20]Interc de Hidr.'!$E$1:$E$65536</definedName>
    <definedName name="HIDE1">[45]steel!$F$7:$J$7</definedName>
    <definedName name="hjfg" hidden="1">{"via1",#N/A,TRUE,"general";"via2",#N/A,TRUE,"general";"via3",#N/A,TRUE,"general"}</definedName>
    <definedName name="hjgh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H" hidden="1">{"via1",#N/A,TRUE,"general";"via2",#N/A,TRUE,"general";"via3",#N/A,TRUE,"general"}</definedName>
    <definedName name="hjkjk" hidden="1">{"via1",#N/A,TRUE,"general";"via2",#N/A,TRUE,"general";"via3",#N/A,TRUE,"general"}</definedName>
    <definedName name="HK">[0]!ERR</definedName>
    <definedName name="HM">#REF!</definedName>
    <definedName name="hn" hidden="1">{"TAB1",#N/A,TRUE,"GENERAL";"TAB2",#N/A,TRUE,"GENERAL";"TAB3",#N/A,TRUE,"GENERAL";"TAB4",#N/A,TRUE,"GENERAL";"TAB5",#N/A,TRUE,"GENERAL"}</definedName>
    <definedName name="HOJA1">#REF!</definedName>
    <definedName name="horat">'[20]Itemes Renovación'!#REF!</definedName>
    <definedName name="Hornos">#REF!</definedName>
    <definedName name="HP_stg_Hz">#REF!</definedName>
    <definedName name="hreer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n">[54]Datos!$D$7</definedName>
    <definedName name="hrthtrh" hidden="1">{"TAB1",#N/A,TRUE,"GENERAL";"TAB2",#N/A,TRUE,"GENERAL";"TAB3",#N/A,TRUE,"GENERAL";"TAB4",#N/A,TRUE,"GENERAL";"TAB5",#N/A,TRUE,"GENERAL"}</definedName>
    <definedName name="hs">#REF!</definedName>
    <definedName name="hsfg" hidden="1">{"via1",#N/A,TRUE,"general";"via2",#N/A,TRUE,"general";"via3",#N/A,TRUE,"general"}</definedName>
    <definedName name="HTAS">#REF!</definedName>
    <definedName name="HTAS1">#REF!</definedName>
    <definedName name="hthdrf" hidden="1">{"TAB1",#N/A,TRUE,"GENERAL";"TAB2",#N/A,TRUE,"GENERAL";"TAB3",#N/A,TRUE,"GENERAL";"TAB4",#N/A,TRUE,"GENERAL";"TAB5",#N/A,TRUE,"GENERAL"}</definedName>
    <definedName name="htryrt7" hidden="1">{"via1",#N/A,TRUE,"general";"via2",#N/A,TRUE,"general";"via3",#N/A,TRUE,"general"}</definedName>
    <definedName name="hut">#REF!</definedName>
    <definedName name="hxdfk">#REF!</definedName>
    <definedName name="hyhjop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tirs" hidden="1">{"via1",#N/A,TRUE,"general";"via2",#N/A,TRUE,"general";"via3",#N/A,TRUE,"general"}</definedName>
    <definedName name="I">#REF!</definedName>
    <definedName name="i0">#REF!</definedName>
    <definedName name="i8i" hidden="1">{"TAB1",#N/A,TRUE,"GENERAL";"TAB2",#N/A,TRUE,"GENERAL";"TAB3",#N/A,TRUE,"GENERAL";"TAB4",#N/A,TRUE,"GENERAL";"TAB5",#N/A,TRUE,"GENERAL"}</definedName>
    <definedName name="ic">[54]Hoja1!$C$17</definedName>
    <definedName name="icbf">[54]Hoja1!$C$15</definedName>
    <definedName name="Icct">#REF!</definedName>
    <definedName name="ICP">[12]Tablas!#REF!</definedName>
    <definedName name="ICP1_1">[12]Tablas!#REF!</definedName>
    <definedName name="ICP1_1_1">[12]Tablas!#REF!</definedName>
    <definedName name="ICP1_1_2">[12]Tablas!#REF!</definedName>
    <definedName name="ICP1_1_3">[12]Tablas!#REF!</definedName>
    <definedName name="ICP1_1_4">[12]Tablas!#REF!</definedName>
    <definedName name="ICP1_2">[12]Tablas!#REF!</definedName>
    <definedName name="ICP1_3">[12]Tablas!#REF!</definedName>
    <definedName name="ICP1_4">[12]Tablas!#REF!</definedName>
    <definedName name="ID">[0]!ERR</definedName>
    <definedName name="IF">'[51]A. P. U.'!#REF!</definedName>
    <definedName name="Ig">#REF!</definedName>
    <definedName name="ii" hidden="1">{"TAB1",#N/A,TRUE,"GENERAL";"TAB2",#N/A,TRUE,"GENERAL";"TAB3",#N/A,TRUE,"GENERAL";"TAB4",#N/A,TRUE,"GENERAL";"TAB5",#N/A,TRUE,"GENERAL"}</definedName>
    <definedName name="iii" hidden="1">{"via1",#N/A,TRUE,"general";"via2",#N/A,TRUE,"general";"via3",#N/A,TRUE,"general"}</definedName>
    <definedName name="iiii" hidden="1">{"via1",#N/A,TRUE,"general";"via2",#N/A,TRUE,"general";"via3",#N/A,TRUE,"general"}</definedName>
    <definedName name="iiiiiiik" hidden="1">{"via1",#N/A,TRUE,"general";"via2",#N/A,TRUE,"general";"via3",#N/A,TRUE,"general"}</definedName>
    <definedName name="iiiiuh" hidden="1">{"TAB1",#N/A,TRUE,"GENERAL";"TAB2",#N/A,TRUE,"GENERAL";"TAB3",#N/A,TRUE,"GENERAL";"TAB4",#N/A,TRUE,"GENERAL";"TAB5",#N/A,TRUE,"GENERAL"}</definedName>
    <definedName name="iktgvfmu" hidden="1">{"TAB1",#N/A,TRUE,"GENERAL";"TAB2",#N/A,TRUE,"GENERAL";"TAB3",#N/A,TRUE,"GENERAL";"TAB4",#N/A,TRUE,"GENERAL";"TAB5",#N/A,TRUE,"GENERAL"}</definedName>
    <definedName name="IL">#REF!</definedName>
    <definedName name="im">'[77]1'!$N$41</definedName>
    <definedName name="IMP">[25]otros!$C$3</definedName>
    <definedName name="IMPRESSION">#REF!</definedName>
    <definedName name="imprimir">#REF!</definedName>
    <definedName name="IMPTOS">#REF!</definedName>
    <definedName name="IMPTOS1">#REF!</definedName>
    <definedName name="INC">#REF!</definedName>
    <definedName name="INCR._PRODC.">#REF!</definedName>
    <definedName name="INDICE">#REF!</definedName>
    <definedName name="inf">#REF!</definedName>
    <definedName name="INFORME">[78]TABLAS!$A$1:$A$65536</definedName>
    <definedName name="Informe_semanal">#REF!</definedName>
    <definedName name="INGENIERIA1" hidden="1">#REF!</definedName>
    <definedName name="INGENIERIA11" hidden="1">#REF!</definedName>
    <definedName name="iniciales">'[27]Reservas de Petróleo'!$A$2,'[27]Reservas de Petróleo'!$A$1,'[27]Reservas de Petróleo'!$D$4,'[27]Reservas de Petróleo'!$D$1:$D$65536</definedName>
    <definedName name="Inicio">[35]BASES!$E$26</definedName>
    <definedName name="INPU">#REF!</definedName>
    <definedName name="INPUT">'[3]7422CW00'!#REF!</definedName>
    <definedName name="INSU">[79]INSUMOS!$A$1:$E$65536</definedName>
    <definedName name="Insumos_auxiliares">[80]Insumos!#REF!</definedName>
    <definedName name="Insumos_basicos">#REF!</definedName>
    <definedName name="Int">#REF!</definedName>
    <definedName name="InTap">[20]Interc.tapones!$E$1:$E$65536</definedName>
    <definedName name="INTER">[70]Hoja3!$F$7:$F$9</definedName>
    <definedName name="Intercambiadores">#REF!</definedName>
    <definedName name="Interest_Rate">#REF!</definedName>
    <definedName name="INTERMEDIA_I">#REF!</definedName>
    <definedName name="Interventor">[40]CONTRATO!$E$12</definedName>
    <definedName name="IntVal">'[20]Interc.válv.'!$E$1:$E$65536</definedName>
    <definedName name="INV_11">'[81]PR 1'!$A$2:$N$655</definedName>
    <definedName name="INV_Payments" localSheetId="0">[50]!INV_Payments</definedName>
    <definedName name="INV_Payments" localSheetId="1">[50]!INV_Payments</definedName>
    <definedName name="INV_Payments">[50]!INV_Payments</definedName>
    <definedName name="InvDol1">#REF!</definedName>
    <definedName name="InvDol2">#REF!</definedName>
    <definedName name="InvDol3">#REF!</definedName>
    <definedName name="InvDol4">#REF!</definedName>
    <definedName name="InvDol5">#REF!</definedName>
    <definedName name="InvDol6">#REF!</definedName>
    <definedName name="InvDol7">#REF!</definedName>
    <definedName name="InvDol8">#REF!</definedName>
    <definedName name="IOU">#REF!</definedName>
    <definedName name="IOUHH">[0]!ERR</definedName>
    <definedName name="IP">#REF!</definedName>
    <definedName name="irng" hidden="1">#REF!</definedName>
    <definedName name="Iss">'[40]LIQUIDA-NOMINA'!$AT$4</definedName>
    <definedName name="issafp">[54]Hoja1!$C$19</definedName>
    <definedName name="isscs">[54]Hoja1!$C$21</definedName>
    <definedName name="isseps">[54]Hoja1!$C$20</definedName>
    <definedName name="ITEM">[76]BASE!$C$4:$H$255</definedName>
    <definedName name="ITEM1">#REF!</definedName>
    <definedName name="ITEM15">#REF!</definedName>
    <definedName name="ITEM2">#REF!</definedName>
    <definedName name="item210.3">#REF!</definedName>
    <definedName name="item230.1">#REF!</definedName>
    <definedName name="ITEM3">#REF!</definedName>
    <definedName name="item310">#REF!</definedName>
    <definedName name="item320.2">#REF!</definedName>
    <definedName name="item330.1">#REF!</definedName>
    <definedName name="item420">#REF!</definedName>
    <definedName name="item450.2P">#REF!</definedName>
    <definedName name="item600.1">#REF!</definedName>
    <definedName name="item610.1">#REF!</definedName>
    <definedName name="item610.2">#REF!</definedName>
    <definedName name="item630.4">#REF!</definedName>
    <definedName name="item630.6">#REF!</definedName>
    <definedName name="item630.7">#REF!</definedName>
    <definedName name="item640.3">#REF!</definedName>
    <definedName name="item661">#REF!</definedName>
    <definedName name="item671">#REF!</definedName>
    <definedName name="item673.1">#REF!</definedName>
    <definedName name="item673.3">#REF!</definedName>
    <definedName name="item681">#REF!</definedName>
    <definedName name="item700.1">#REF!</definedName>
    <definedName name="item710.1">#REF!</definedName>
    <definedName name="item710.2">#REF!</definedName>
    <definedName name="item730.1">#REF!</definedName>
    <definedName name="item730.2">#REF!</definedName>
    <definedName name="item730.2.4">#REF!</definedName>
    <definedName name="item900.2">#REF!</definedName>
    <definedName name="ItemCodos">#REF!</definedName>
    <definedName name="IUI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hidden="1">{"via1",#N/A,TRUE,"general";"via2",#N/A,TRUE,"general";"via3",#N/A,TRUE,"general"}</definedName>
    <definedName name="iuouio" hidden="1">{"via1",#N/A,TRUE,"general";"via2",#N/A,TRUE,"general";"via3",#N/A,TRUE,"general"}</definedName>
    <definedName name="iuyi9" hidden="1">{"TAB1",#N/A,TRUE,"GENERAL";"TAB2",#N/A,TRUE,"GENERAL";"TAB3",#N/A,TRUE,"GENERAL";"TAB4",#N/A,TRUE,"GENERAL";"TAB5",#N/A,TRUE,"GENERAL"}</definedName>
    <definedName name="IVA">#REF!</definedName>
    <definedName name="iwjer">#REF!</definedName>
    <definedName name="iyuiuyi" hidden="1">{"via1",#N/A,TRUE,"general";"via2",#N/A,TRUE,"general";"via3",#N/A,TRUE,"general"}</definedName>
    <definedName name="j" hidden="1">{"TAB1",#N/A,TRUE,"GENERAL";"TAB2",#N/A,TRUE,"GENERAL";"TAB3",#N/A,TRUE,"GENERAL";"TAB4",#N/A,TRUE,"GENERAL";"TAB5",#N/A,TRUE,"GENERAL"}</definedName>
    <definedName name="jd" hidden="1">{"via1",#N/A,TRUE,"general";"via2",#N/A,TRUE,"general";"via3",#N/A,TRUE,"general"}</definedName>
    <definedName name="jdh" hidden="1">{"TAB1",#N/A,TRUE,"GENERAL";"TAB2",#N/A,TRUE,"GENERAL";"TAB3",#N/A,TRUE,"GENERAL";"TAB4",#N/A,TRUE,"GENERAL";"TAB5",#N/A,TRUE,"GENERAL"}</definedName>
    <definedName name="jeytj" hidden="1">{"TAB1",#N/A,TRUE,"GENERAL";"TAB2",#N/A,TRUE,"GENERAL";"TAB3",#N/A,TRUE,"GENERAL";"TAB4",#N/A,TRUE,"GENERAL";"TAB5",#N/A,TRUE,"GENERAL"}</definedName>
    <definedName name="jfç" hidden="1">#REF!</definedName>
    <definedName name="jfhjfrt" hidden="1">{"TAB1",#N/A,TRUE,"GENERAL";"TAB2",#N/A,TRUE,"GENERAL";"TAB3",#N/A,TRUE,"GENERAL";"TAB4",#N/A,TRUE,"GENERAL";"TAB5",#N/A,TRUE,"GENERAL"}</definedName>
    <definedName name="jgfj" hidden="1">{"via1",#N/A,TRUE,"general";"via2",#N/A,TRUE,"general";"via3",#N/A,TRUE,"general"}</definedName>
    <definedName name="jghj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g" hidden="1">{"TAB1",#N/A,TRUE,"GENERAL";"TAB2",#N/A,TRUE,"GENERAL";"TAB3",#N/A,TRUE,"GENERAL";"TAB4",#N/A,TRUE,"GENERAL";"TAB5",#N/A,TRUE,"GENERAL"}</definedName>
    <definedName name="jhjyj" hidden="1">{"via1",#N/A,TRUE,"general";"via2",#N/A,TRUE,"general";"via3",#N/A,TRUE,"general"}</definedName>
    <definedName name="JHK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>[0]!ERR</definedName>
    <definedName name="jjfq" hidden="1">{"via1",#N/A,TRUE,"general";"via2",#N/A,TRUE,"general";"via3",#N/A,TRUE,"general"}</definedName>
    <definedName name="JJJ" hidden="1">{#N/A,#N/A,FALSE,"Hoja1";#N/A,#N/A,FALSE,"Hoja2"}</definedName>
    <definedName name="jjjhjddfg" hidden="1">{"via1",#N/A,TRUE,"general";"via2",#N/A,TRUE,"general";"via3",#N/A,TRUE,"general"}</definedName>
    <definedName name="jjjjju" hidden="1">{"via1",#N/A,TRUE,"general";"via2",#N/A,TRUE,"general";"via3",#N/A,TRUE,"general"}</definedName>
    <definedName name="jjujujty" hidden="1">{"TAB1",#N/A,TRUE,"GENERAL";"TAB2",#N/A,TRUE,"GENERAL";"TAB3",#N/A,TRUE,"GENERAL";"TAB4",#N/A,TRUE,"GENERAL";"TAB5",#N/A,TRUE,"GENERAL"}</definedName>
    <definedName name="jjyjy" hidden="1">{"via1",#N/A,TRUE,"general";"via2",#N/A,TRUE,"general";"via3",#N/A,TRUE,"general"}</definedName>
    <definedName name="jkk" hidden="1">{"TAB1",#N/A,TRUE,"GENERAL";"TAB2",#N/A,TRUE,"GENERAL";"TAB3",#N/A,TRUE,"GENERAL";"TAB4",#N/A,TRUE,"GENERAL";"TAB5",#N/A,TRUE,"GENERAL"}</definedName>
    <definedName name="jkl">#REF!</definedName>
    <definedName name="JOHNNY">[0]!ERR</definedName>
    <definedName name="JRYJ" hidden="1">{"via1",#N/A,TRUE,"general";"via2",#N/A,TRUE,"general";"via3",#N/A,TRUE,"general"}</definedName>
    <definedName name="jtyj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j" hidden="1">{"via1",#N/A,TRUE,"general";"via2",#N/A,TRUE,"general";"via3",#N/A,TRUE,"general"}</definedName>
    <definedName name="jujcx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hidden="1">{"TAB1",#N/A,TRUE,"GENERAL";"TAB2",#N/A,TRUE,"GENERAL";"TAB3",#N/A,TRUE,"GENERAL";"TAB4",#N/A,TRUE,"GENERAL";"TAB5",#N/A,TRUE,"GENERAL"}</definedName>
    <definedName name="juuuhb" hidden="1">{"TAB1",#N/A,TRUE,"GENERAL";"TAB2",#N/A,TRUE,"GENERAL";"TAB3",#N/A,TRUE,"GENERAL";"TAB4",#N/A,TRUE,"GENERAL";"TAB5",#N/A,TRUE,"GENERAL"}</definedName>
    <definedName name="jvv">#REF!</definedName>
    <definedName name="jyjt7" hidden="1">{"via1",#N/A,TRUE,"general";"via2",#N/A,TRUE,"general";"via3",#N/A,TRUE,"general"}</definedName>
    <definedName name="jyt" hidden="1">{"via1",#N/A,TRUE,"general";"via2",#N/A,TRUE,"general";"via3",#N/A,TRUE,"general"}</definedName>
    <definedName name="jytj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hidden="1">{"via1",#N/A,TRUE,"general";"via2",#N/A,TRUE,"general";"via3",#N/A,TRUE,"general"}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dmfm" hidden="1">#REF!</definedName>
    <definedName name="kf">#REF!</definedName>
    <definedName name="kh">#REF!</definedName>
    <definedName name="KHGGH" hidden="1">{"via1",#N/A,TRUE,"general";"via2",#N/A,TRUE,"general";"via3",#N/A,TRUE,"general"}</definedName>
    <definedName name="khjk7" hidden="1">{"TAB1",#N/A,TRUE,"GENERAL";"TAB2",#N/A,TRUE,"GENERAL";"TAB3",#N/A,TRUE,"GENERAL";"TAB4",#N/A,TRUE,"GENERAL";"TAB5",#N/A,TRUE,"GENERAL"}</definedName>
    <definedName name="kikik" hidden="1">{"via1",#N/A,TRUE,"general";"via2",#N/A,TRUE,"general";"via3",#N/A,TRUE,"general"}</definedName>
    <definedName name="kj">#REF!</definedName>
    <definedName name="kjhkd" hidden="1">{"via1",#N/A,TRUE,"general";"via2",#N/A,TRUE,"general";"via3",#N/A,TRUE,"general"}</definedName>
    <definedName name="kjj">#REF!</definedName>
    <definedName name="kjk" hidden="1">{"via1",#N/A,TRUE,"general";"via2",#N/A,TRUE,"general";"via3",#N/A,TRUE,"general"}</definedName>
    <definedName name="kjtrkjr" hidden="1">{"via1",#N/A,TRUE,"general";"via2",#N/A,TRUE,"general";"via3",#N/A,TRUE,"general"}</definedName>
    <definedName name="kk">#REF!</definedName>
    <definedName name="kkkki" hidden="1">{"via1",#N/A,TRUE,"general";"via2",#N/A,TRUE,"general";"via3",#N/A,TRUE,"general"}</definedName>
    <definedName name="kkkkkki" hidden="1">{"TAB1",#N/A,TRUE,"GENERAL";"TAB2",#N/A,TRUE,"GENERAL";"TAB3",#N/A,TRUE,"GENERAL";"TAB4",#N/A,TRUE,"GENERAL";"TAB5",#N/A,TRUE,"GENERAL"}</definedName>
    <definedName name="kl">[0]!ERR</definedName>
    <definedName name="klklk">#REF!</definedName>
    <definedName name="km">#REF!</definedName>
    <definedName name="krtrk" hidden="1">{"via1",#N/A,TRUE,"general";"via2",#N/A,TRUE,"general";"via3",#N/A,TRUE,"general"}</definedName>
    <definedName name="ks">#REF!</definedName>
    <definedName name="ksogtk">#REF!</definedName>
    <definedName name="kuyhgbe">#REF!</definedName>
    <definedName name="kyr" hidden="1">{"TAB1",#N/A,TRUE,"GENERAL";"TAB2",#N/A,TRUE,"GENERAL";"TAB3",#N/A,TRUE,"GENERAL";"TAB4",#N/A,TRUE,"GENERAL";"TAB5",#N/A,TRUE,"GENERAL"}</definedName>
    <definedName name="L">#REF!</definedName>
    <definedName name="la">#REF!</definedName>
    <definedName name="LAF">#REF!</definedName>
    <definedName name="lame" hidden="1">#REF!</definedName>
    <definedName name="LANODO">#REF!</definedName>
    <definedName name="LANODOFT">#REF!</definedName>
    <definedName name="Last_Row">#N/A</definedName>
    <definedName name="lb">#REF!</definedName>
    <definedName name="ld">#REF!</definedName>
    <definedName name="Libro1_Hoja1_Lista">[82]LISTADO!#REF!</definedName>
    <definedName name="LICITACION">#REF!</definedName>
    <definedName name="LINEA">[83]CONT_ADI!#REF!</definedName>
    <definedName name="ListaCantidad">#REF!</definedName>
    <definedName name="Listado">#REF!</definedName>
    <definedName name="Listado1">#REF!</definedName>
    <definedName name="ListaItem">#REF!</definedName>
    <definedName name="ListaUni">[84]TOTALES!$D$7:$D$654</definedName>
    <definedName name="liuoo" hidden="1">{"TAB1",#N/A,TRUE,"GENERAL";"TAB2",#N/A,TRUE,"GENERAL";"TAB3",#N/A,TRUE,"GENERAL";"TAB4",#N/A,TRUE,"GENERAL";"TAB5",#N/A,TRUE,"GENERAL"}</definedName>
    <definedName name="lkj" hidden="1">{"via1",#N/A,TRUE,"general";"via2",#N/A,TRUE,"general";"via3",#N/A,TRUE,"general"}</definedName>
    <definedName name="LKJLJK" hidden="1">{"TAB1",#N/A,TRUE,"GENERAL";"TAB2",#N/A,TRUE,"GENERAL";"TAB3",#N/A,TRUE,"GENERAL";"TAB4",#N/A,TRUE,"GENERAL";"TAB5",#N/A,TRUE,"GENERAL"}</definedName>
    <definedName name="LL" hidden="1">{#N/A,#N/A,FALSE,"orthoflow";#N/A,#N/A,FALSE,"Miscelaneos";#N/A,#N/A,FALSE,"Instrumentacio";#N/A,#N/A,FALSE,"Electrico";#N/A,#N/A,FALSE,"Valv. Seguridad"}</definedName>
    <definedName name="llam">#REF!</definedName>
    <definedName name="LLL">[85]tub!$C$1:$J$39</definedName>
    <definedName name="lllllh" hidden="1">{"via1",#N/A,TRUE,"general";"via2",#N/A,TRUE,"general";"via3",#N/A,TRUE,"general"}</definedName>
    <definedName name="lllllllo" hidden="1">{"via1",#N/A,TRUE,"general";"via2",#N/A,TRUE,"general";"via3",#N/A,TRUE,"general"}</definedName>
    <definedName name="Loan_Amount">#REF!</definedName>
    <definedName name="Loan_Start">#REF!</definedName>
    <definedName name="Loan_Years">#REF!</definedName>
    <definedName name="LOCA" localSheetId="0">[26]!absc</definedName>
    <definedName name="LOCA" localSheetId="1">[26]!absc</definedName>
    <definedName name="LOCA">[26]!absc</definedName>
    <definedName name="LOCA1" localSheetId="0">[38]!absc</definedName>
    <definedName name="LOCA1" localSheetId="1">[38]!absc</definedName>
    <definedName name="LOCA1">[38]!absc</definedName>
    <definedName name="LOCALIZACION_Y_REPLANTEO">#REF!</definedName>
    <definedName name="LOGO">[0]!ERR</definedName>
    <definedName name="lolol" hidden="1">{"TAB1",#N/A,TRUE,"GENERAL";"TAB2",#N/A,TRUE,"GENERAL";"TAB3",#N/A,TRUE,"GENERAL";"TAB4",#N/A,TRUE,"GENERAL";"TAB5",#N/A,TRUE,"GENERAL"}</definedName>
    <definedName name="Longitud">#REF!</definedName>
    <definedName name="lp">#REF!</definedName>
    <definedName name="lplpl" hidden="1">{"via1",#N/A,TRUE,"general";"via2",#N/A,TRUE,"general";"via3",#N/A,TRUE,"general"}</definedName>
    <definedName name="lt">#REF!</definedName>
    <definedName name="lun">'[37]Res-Accide-10'!#REF!</definedName>
    <definedName name="lv">#REF!</definedName>
    <definedName name="m">#REF!</definedName>
    <definedName name="MA">'[37]Res-Accide-10'!#REF!</definedName>
    <definedName name="MACR">#REF!</definedName>
    <definedName name="MACRDEL">'[3]7422CW00'!#REF!</definedName>
    <definedName name="Macroactividad">#REF!</definedName>
    <definedName name="mafdsf" hidden="1">{"via1",#N/A,TRUE,"general";"via2",#N/A,TRUE,"general";"via3",#N/A,TRUE,"general"}</definedName>
    <definedName name="MANUAL">#REF!</definedName>
    <definedName name="mao" hidden="1">{"TAB1",#N/A,TRUE,"GENERAL";"TAB2",#N/A,TRUE,"GENERAL";"TAB3",#N/A,TRUE,"GENERAL";"TAB4",#N/A,TRUE,"GENERAL";"TAB5",#N/A,TRUE,"GENERAL"}</definedName>
    <definedName name="maow" hidden="1">{"via1",#N/A,TRUE,"general";"via2",#N/A,TRUE,"general";"via3",#N/A,TRUE,"general"}</definedName>
    <definedName name="MAQUINAR">[53]Insum!$A$68:$H$98</definedName>
    <definedName name="mar">'[37]Res-Accide-10'!#REF!</definedName>
    <definedName name="MARCO_H">#REF!</definedName>
    <definedName name="marina">'[86]Informe Semanal 1'!#REF!</definedName>
    <definedName name="masor" hidden="1">{"via1",#N/A,TRUE,"general";"via2",#N/A,TRUE,"general";"via3",#N/A,TRUE,"general"}</definedName>
    <definedName name="MAT">#REF!</definedName>
    <definedName name="MATERIAL">'[87]TABLA MATERIALES'!$A$3:$D$654</definedName>
    <definedName name="materiales">[68]materiales!$A$7:$A$1317</definedName>
    <definedName name="materiales1">#REF!</definedName>
    <definedName name="MaterialTub">#REF!</definedName>
    <definedName name="MATRIZ">#REF!</definedName>
    <definedName name="MATRIZ_DE_DATOS">#REF!</definedName>
    <definedName name="MCCs">#REF!</definedName>
    <definedName name="mdd" hidden="1">{"via1",#N/A,TRUE,"general";"via2",#N/A,TRUE,"general";"via3",#N/A,TRUE,"general"}</definedName>
    <definedName name="mediah_reposo_comida">'[88]CCP,LEYES, Y DEC.'!#REF!</definedName>
    <definedName name="meg" hidden="1">{"TAB1",#N/A,TRUE,"GENERAL";"TAB2",#N/A,TRUE,"GENERAL";"TAB3",#N/A,TRUE,"GENERAL";"TAB4",#N/A,TRUE,"GENERAL";"TAB5",#N/A,TRUE,"GENERAL"}</definedName>
    <definedName name="MENU1">'[3]7422CW00'!#REF!</definedName>
    <definedName name="MENU2">'[3]7422CW00'!#REF!</definedName>
    <definedName name="MENU3">'[3]7422CW00'!#REF!</definedName>
    <definedName name="MENU4">'[3]7422CW00'!#REF!</definedName>
    <definedName name="MENU5">'[3]7422CW00'!#REF!</definedName>
    <definedName name="MENU6">'[3]7422CW00'!#REF!</definedName>
    <definedName name="MES">[25]PRESUPUESTO!$C$13</definedName>
    <definedName name="MesCotiz">'[10]LIQ-NOM'!$H$3</definedName>
    <definedName name="MesCotizacion">'[40]LIQUIDA-NOMINA'!$H$3</definedName>
    <definedName name="MESES">#REF!</definedName>
    <definedName name="MesesMora">'[10]LIQ-NOM'!$I$3</definedName>
    <definedName name="Meta1">#REF!</definedName>
    <definedName name="Meta2">#REF!</definedName>
    <definedName name="Meta3">#REF!</definedName>
    <definedName name="mfgjrdt" hidden="1">{"TAB1",#N/A,TRUE,"GENERAL";"TAB2",#N/A,TRUE,"GENERAL";"TAB3",#N/A,TRUE,"GENERAL";"TAB4",#N/A,TRUE,"GENERAL";"TAB5",#N/A,TRUE,"GENERAL"}</definedName>
    <definedName name="mghm" hidden="1">{"via1",#N/A,TRUE,"general";"via2",#N/A,TRUE,"general";"via3",#N/A,TRUE,"general"}</definedName>
    <definedName name="Mi_Salida">#REF!</definedName>
    <definedName name="Mi_Salida1">#REF!</definedName>
    <definedName name="MICR">#REF!</definedName>
    <definedName name="MIN_MAX_sma">#REF!</definedName>
    <definedName name="mjmj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hidden="1">{"via1",#N/A,TRUE,"general";"via2",#N/A,TRUE,"general";"via3",#N/A,TRUE,"general"}</definedName>
    <definedName name="MJU">#REF!</definedName>
    <definedName name="mmjmjh" hidden="1">{"TAB1",#N/A,TRUE,"GENERAL";"TAB2",#N/A,TRUE,"GENERAL";"TAB3",#N/A,TRUE,"GENERAL";"TAB4",#N/A,TRUE,"GENERAL";"TAB5",#N/A,TRUE,"GENERAL"}</definedName>
    <definedName name="mmm" hidden="1">{"TAB1",#N/A,TRUE,"GENERAL";"TAB2",#N/A,TRUE,"GENERAL";"TAB3",#N/A,TRUE,"GENERAL";"TAB4",#N/A,TRUE,"GENERAL";"TAB5",#N/A,TRUE,"GENERAL"}</definedName>
    <definedName name="mmmh" hidden="1">{"via1",#N/A,TRUE,"general";"via2",#N/A,TRUE,"general";"via3",#N/A,TRUE,"general"}</definedName>
    <definedName name="mmmmmjyt" hidden="1">{"TAB1",#N/A,TRUE,"GENERAL";"TAB2",#N/A,TRUE,"GENERAL";"TAB3",#N/A,TRUE,"GENERAL";"TAB4",#N/A,TRUE,"GENERAL";"TAB5",#N/A,TRUE,"GENERAL"}</definedName>
    <definedName name="mmmmmmg" hidden="1">{"via1",#N/A,TRUE,"general";"via2",#N/A,TRUE,"general";"via3",#N/A,TRUE,"general"}</definedName>
    <definedName name="MN" hidden="1">{"via1",#N/A,TRUE,"general";"via2",#N/A,TRUE,"general";"via3",#N/A,TRUE,"general"}</definedName>
    <definedName name="MOA" hidden="1">{#N/A,#N/A,FALSE,"Hoja1";#N/A,#N/A,FALSE,"Hoja2"}</definedName>
    <definedName name="MOD">#REF!</definedName>
    <definedName name="MODIVejec" hidden="1">{#N/A,#N/A,FALSE,"Hoja1";#N/A,#N/A,FALSE,"Hoja2"}</definedName>
    <definedName name="Módulo3.anexo1" localSheetId="0">[9]!Módulo3.anexo1</definedName>
    <definedName name="Módulo3.anexo1" localSheetId="1">[9]!Módulo3.anexo1</definedName>
    <definedName name="Módulo3.anexo1">[9]!Módulo3.anexo1</definedName>
    <definedName name="Módulo3.anexo10" localSheetId="0">[9]!Módulo3.anexo10</definedName>
    <definedName name="Módulo3.anexo10" localSheetId="1">[9]!Módulo3.anexo10</definedName>
    <definedName name="Módulo3.anexo10">[9]!Módulo3.anexo10</definedName>
    <definedName name="Módulo3.anexo11" localSheetId="0">[9]!Módulo3.anexo11</definedName>
    <definedName name="Módulo3.anexo11" localSheetId="1">[9]!Módulo3.anexo11</definedName>
    <definedName name="Módulo3.anexo11">[9]!Módulo3.anexo11</definedName>
    <definedName name="Módulo3.anexo12" localSheetId="0">[9]!Módulo3.anexo12</definedName>
    <definedName name="Módulo3.anexo12" localSheetId="1">[9]!Módulo3.anexo12</definedName>
    <definedName name="Módulo3.anexo12">[9]!Módulo3.anexo12</definedName>
    <definedName name="Módulo3.anexo3" localSheetId="0">[9]!Módulo3.anexo3</definedName>
    <definedName name="Módulo3.anexo3" localSheetId="1">[9]!Módulo3.anexo3</definedName>
    <definedName name="Módulo3.anexo3">[9]!Módulo3.anexo3</definedName>
    <definedName name="Módulo3.anexo4" localSheetId="0">[9]!Módulo3.anexo4</definedName>
    <definedName name="Módulo3.anexo4" localSheetId="1">[9]!Módulo3.anexo4</definedName>
    <definedName name="Módulo3.anexo4">[9]!Módulo3.anexo4</definedName>
    <definedName name="Módulo3.anexo5" localSheetId="0">[9]!Módulo3.anexo5</definedName>
    <definedName name="Módulo3.anexo5" localSheetId="1">[9]!Módulo3.anexo5</definedName>
    <definedName name="Módulo3.anexo5">[9]!Módulo3.anexo5</definedName>
    <definedName name="Módulo3.anexo6" localSheetId="0">[9]!Módulo3.anexo6</definedName>
    <definedName name="Módulo3.anexo6" localSheetId="1">[9]!Módulo3.anexo6</definedName>
    <definedName name="Módulo3.anexo6">[9]!Módulo3.anexo6</definedName>
    <definedName name="Módulo8.anexo16" localSheetId="0">[9]!Módulo8.anexo16</definedName>
    <definedName name="Módulo8.anexo16" localSheetId="1">[9]!Módulo8.anexo16</definedName>
    <definedName name="Módulo8.anexo16">[9]!Módulo8.anexo16</definedName>
    <definedName name="MOE" hidden="1">{#N/A,#N/A,FALSE,"Hoja1";#N/A,#N/A,FALSE,"Hoja2"}</definedName>
    <definedName name="MONEDA">[89]Tablas!$AO$6:$AO$7</definedName>
    <definedName name="mono">#REF!</definedName>
    <definedName name="MontoVigenciasA1">#REF!</definedName>
    <definedName name="MontoVigenciasA2">#REF!</definedName>
    <definedName name="MontoVigenciasA3">#REF!</definedName>
    <definedName name="MontoVigenciasA4">#REF!</definedName>
    <definedName name="MontoVigenciasA5">#REF!</definedName>
    <definedName name="Mora">[10]EMPRESA!$I$29</definedName>
    <definedName name="MORON">#REF!</definedName>
    <definedName name="MRLART">[2]STRSUMM0!#REF!</definedName>
    <definedName name="MRSUPDET">[45]steel!#REF!</definedName>
    <definedName name="Mtz_Avance">#REF!</definedName>
    <definedName name="Mv">#REF!</definedName>
    <definedName name="n" hidden="1">{"via1",#N/A,TRUE,"general";"via2",#N/A,TRUE,"general";"via3",#N/A,TRUE,"general"}</definedName>
    <definedName name="Nada" localSheetId="0">[50]!Nada</definedName>
    <definedName name="Nada" localSheetId="1">[50]!Nada</definedName>
    <definedName name="Nada">[50]!Nada</definedName>
    <definedName name="Nafta_2">'[90] ASR+Nafta'!$K$19:$AS$19</definedName>
    <definedName name="Nafta2">'[90] ASR+Nafta'!$K$19:$AS$19</definedName>
    <definedName name="Nafta3">'[90]Todos+Nafta'!$K$19:$AS$19</definedName>
    <definedName name="nbvnv" hidden="1">{"via1",#N/A,TRUE,"general";"via2",#N/A,TRUE,"general";"via3",#N/A,TRUE,"general"}</definedName>
    <definedName name="NDHS" hidden="1">{"TAB1",#N/A,TRUE,"GENERAL";"TAB2",#N/A,TRUE,"GENERAL";"TAB3",#N/A,TRUE,"GENERAL";"TAB4",#N/A,TRUE,"GENERAL";"TAB5",#N/A,TRUE,"GENERAL"}</definedName>
    <definedName name="nf" hidden="1">{"TAB1",#N/A,TRUE,"GENERAL";"TAB2",#N/A,TRUE,"GENERAL";"TAB3",#N/A,TRUE,"GENERAL";"TAB4",#N/A,TRUE,"GENERAL";"TAB5",#N/A,TRUE,"GENERAL"}</definedName>
    <definedName name="nfg" hidden="1">{"via1",#N/A,TRUE,"general";"via2",#N/A,TRUE,"general";"via3",#N/A,TRUE,"general"}</definedName>
    <definedName name="nfgn" hidden="1">{"via1",#N/A,TRUE,"general";"via2",#N/A,TRUE,"general";"via3",#N/A,TRUE,"general"}</definedName>
    <definedName name="ng">#REF!</definedName>
    <definedName name="ngdn" hidden="1">{"TAB1",#N/A,TRUE,"GENERAL";"TAB2",#N/A,TRUE,"GENERAL";"TAB3",#N/A,TRUE,"GENERAL";"TAB4",#N/A,TRUE,"GENERAL";"TAB5",#N/A,TRUE,"GENERAL"}</definedName>
    <definedName name="ngfh" hidden="1">{"via1",#N/A,TRUE,"general";"via2",#N/A,TRUE,"general";"via3",#N/A,TRUE,"general"}</definedName>
    <definedName name="NH">#REF!</definedName>
    <definedName name="nhn" hidden="1">{"via1",#N/A,TRUE,"general";"via2",#N/A,TRUE,"general";"via3",#N/A,TRUE,"general"}</definedName>
    <definedName name="nhncfgn" hidden="1">{"TAB1",#N/A,TRUE,"GENERAL";"TAB2",#N/A,TRUE,"GENERAL";"TAB3",#N/A,TRUE,"GENERAL";"TAB4",#N/A,TRUE,"GENERAL";"TAB5",#N/A,TRUE,"GENERAL"}</definedName>
    <definedName name="nhndr" hidden="1">{"via1",#N/A,TRUE,"general";"via2",#N/A,TRUE,"general";"via3",#N/A,TRUE,"general"}</definedName>
    <definedName name="Nit">[40]EMPRESA!$F$8</definedName>
    <definedName name="Nmax">#REF!</definedName>
    <definedName name="nmdlf">#REF!</definedName>
    <definedName name="nmmmm" hidden="1">{"via1",#N/A,TRUE,"general";"via2",#N/A,TRUE,"general";"via3",#N/A,TRUE,"general"}</definedName>
    <definedName name="NN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 hidden="1">{"TAB1",#N/A,TRUE,"GENERAL";"TAB2",#N/A,TRUE,"GENERAL";"TAB3",#N/A,TRUE,"GENERAL";"TAB4",#N/A,TRUE,"GENERAL";"TAB5",#N/A,TRUE,"GENERAL"}</definedName>
    <definedName name="nnnhd" hidden="1">{"via1",#N/A,TRUE,"general";"via2",#N/A,TRUE,"general";"via3",#N/A,TRUE,"general"}</definedName>
    <definedName name="nnnnn" hidden="1">{"via1",#N/A,TRUE,"general";"via2",#N/A,TRUE,"general";"via3",#N/A,TRUE,"general"}</definedName>
    <definedName name="nnnnnd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hidden="1">{"via1",#N/A,TRUE,"general";"via2",#N/A,TRUE,"general";"via3",#N/A,TRUE,"general"}</definedName>
    <definedName name="NO">[0]!ERR</definedName>
    <definedName name="No_desarrolladas">'[27]Reservas de Petróleo'!$A$2,'[27]Reservas de Petróleo'!$A$1,'[27]Reservas de Petróleo'!$D$4,'[27]Reservas de Petróleo'!$G$1:$G$65536</definedName>
    <definedName name="NOMBRE">#REF!</definedName>
    <definedName name="NombreCoordinador">#REF!</definedName>
    <definedName name="NombreDependencia">#REF!</definedName>
    <definedName name="NombreProyecto">#REF!</definedName>
    <definedName name="NombreVicepresidencia">#REF!</definedName>
    <definedName name="Norte">#REF!</definedName>
    <definedName name="NPAGE">[2]STRSUMM0!#REF!</definedName>
    <definedName name="NUEVO">#REF!</definedName>
    <definedName name="Num_Pmt_Per_Year">#REF!</definedName>
    <definedName name="Number_of_Payments">MATCH(0.01,End_Bal,-1)+1</definedName>
    <definedName name="nxn" hidden="1">{"via1",#N/A,TRUE,"general";"via2",#N/A,TRUE,"general";"via3",#N/A,TRUE,"general"}</definedName>
    <definedName name="ñpñpñ" hidden="1">{"via1",#N/A,TRUE,"general";"via2",#N/A,TRUE,"general";"via3",#N/A,TRUE,"general"}</definedName>
    <definedName name="º1">#REF!</definedName>
    <definedName name="o9o9" hidden="1">{"via1",#N/A,TRUE,"general";"via2",#N/A,TRUE,"general";"via3",#N/A,TRUE,"general"}</definedName>
    <definedName name="OBJ">[25]PRESUPUESTO!$C$10</definedName>
    <definedName name="ObjetivoProyecto">#REF!</definedName>
    <definedName name="Obra">#REF!</definedName>
    <definedName name="obras" hidden="1">#REF!</definedName>
    <definedName name="obras1" localSheetId="0">DATE(YEAR([91]!Loan_Start),MONTH([91]!Loan_Start)+Payment_Number,DAY([91]!Loan_Start))</definedName>
    <definedName name="obras1" localSheetId="1">DATE(YEAR([91]!Loan_Start),MONTH([91]!Loan_Start)+Payment_Number,DAY([91]!Loan_Start))</definedName>
    <definedName name="obras1">DATE(YEAR([91]!Loan_Start),MONTH([91]!Loan_Start)+Payment_Number,DAY([91]!Loan_Start))</definedName>
    <definedName name="obras11" hidden="1">#REF!</definedName>
    <definedName name="obras111" localSheetId="0">DATE(YEAR([92]!Loan_Start),MONTH([92]!Loan_Start)+Payment_Number,DAY([92]!Loan_Start))</definedName>
    <definedName name="obras111" localSheetId="1">DATE(YEAR([92]!Loan_Start),MONTH([92]!Loan_Start)+Payment_Number,DAY([92]!Loan_Start))</definedName>
    <definedName name="obras111">DATE(YEAR([92]!Loan_Start),MONTH([92]!Loan_Start)+Payment_Number,DAY([92]!Loan_Start))</definedName>
    <definedName name="OCD">[12]Tablas!#REF!</definedName>
    <definedName name="OCD1_1">[12]Tablas!#REF!</definedName>
    <definedName name="OCD1_1_1">[12]Tablas!#REF!</definedName>
    <definedName name="OCI">[12]Tablas!#REF!</definedName>
    <definedName name="OCI1_1">[12]Tablas!#REF!</definedName>
    <definedName name="OCI1_1_1">[12]Tablas!#REF!</definedName>
    <definedName name="OCTUBRE" hidden="1">{#N/A,#N/A,FALSE,"orthoflow";#N/A,#N/A,FALSE,"Miscelaneos";#N/A,#N/A,FALSE,"Instrumentacio";#N/A,#N/A,FALSE,"Electrico";#N/A,#N/A,FALSE,"Valv. Seguridad"}</definedName>
    <definedName name="OD">#REF!</definedName>
    <definedName name="oiret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hidden="1">{"via1",#N/A,TRUE,"general";"via2",#N/A,TRUE,"general";"via3",#N/A,TRUE,"general"}</definedName>
    <definedName name="OnceThru">0</definedName>
    <definedName name="OÑ">#REF!</definedName>
    <definedName name="ooo" hidden="1">{"via1",#N/A,TRUE,"general";"via2",#N/A,TRUE,"general";"via3",#N/A,TRUE,"general"}</definedName>
    <definedName name="ooooiii" hidden="1">{"TAB1",#N/A,TRUE,"GENERAL";"TAB2",#N/A,TRUE,"GENERAL";"TAB3",#N/A,TRUE,"GENERAL";"TAB4",#N/A,TRUE,"GENERAL";"TAB5",#N/A,TRUE,"GENERAL"}</definedName>
    <definedName name="oooos" hidden="1">{"via1",#N/A,TRUE,"general";"via2",#N/A,TRUE,"general";"via3",#N/A,TRUE,"general"}</definedName>
    <definedName name="opcion">#REF!</definedName>
    <definedName name="Operario">#REF!</definedName>
    <definedName name="OR">#REF!</definedName>
    <definedName name="ORIGEN">#REF!</definedName>
    <definedName name="ORIGINAL" hidden="1">{#N/A,#N/A,FALSE,"orthoflow";#N/A,#N/A,FALSE,"Miscelaneos";#N/A,#N/A,FALSE,"Instrumentacio";#N/A,#N/A,FALSE,"Electrico";#N/A,#N/A,FALSE,"Valv. Seguridad"}</definedName>
    <definedName name="OROZCO" hidden="1">[7]INST!#REF!</definedName>
    <definedName name="otros">[68]otros!$A$6:$A$1235</definedName>
    <definedName name="OTROS1">#REF!</definedName>
    <definedName name="OUT">#REF!</definedName>
    <definedName name="P">#REF!</definedName>
    <definedName name="P_Yacimiento">#REF!</definedName>
    <definedName name="p0p0" hidden="1">{"via1",#N/A,TRUE,"general";"via2",#N/A,TRUE,"general";"via3",#N/A,TRUE,"general"}</definedName>
    <definedName name="Page____1____of____2">#REF!</definedName>
    <definedName name="Parametro_Peso">[56]Tablas!$A$1:$A$65536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ayment_Date1" localSheetId="0">DATE(YEAR([92]!Loan_Start),MONTH([92]!Loan_Start)+Payment_Number,DAY([92]!Loan_Start))</definedName>
    <definedName name="Payment_Date1" localSheetId="1">DATE(YEAR([92]!Loan_Start),MONTH([92]!Loan_Start)+Payment_Number,DAY([92]!Loan_Start))</definedName>
    <definedName name="Payment_Date1">DATE(YEAR([92]!Loan_Start),MONTH([92]!Loan_Start)+Payment_Number,DAY([92]!Loan_Start))</definedName>
    <definedName name="Payment_Needed">"Pago necesario"</definedName>
    <definedName name="Pb">#REF!</definedName>
    <definedName name="Pd">#REF!</definedName>
    <definedName name="PEPE">[0]!ERR</definedName>
    <definedName name="Periodo">[42]Hoja1!$C$1</definedName>
    <definedName name="PeriodoPago">'[40]LIQUIDA-NOMINA'!$C$4</definedName>
    <definedName name="PeriodoRepago">#REF!</definedName>
    <definedName name="PeriodoRepagoCCP">#REF!</definedName>
    <definedName name="phed">[54]Hoja1!$C$4</definedName>
    <definedName name="phen">[54]Hoja1!$C$5</definedName>
    <definedName name="Pindis">#REF!</definedName>
    <definedName name="pint">'[74]7422CW00'!#REF!</definedName>
    <definedName name="pintura">'[74]7422CW00'!#REF!</definedName>
    <definedName name="pintyura">[93]STRSUMM0!#REF!</definedName>
    <definedName name="PIP">#REF!</definedName>
    <definedName name="Piscinas">#REF!</definedName>
    <definedName name="PKHK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kwsem">#REF!</definedName>
    <definedName name="PLAD" hidden="1">{"TAB1",#N/A,TRUE,"GENERAL";"TAB2",#N/A,TRUE,"GENERAL";"TAB3",#N/A,TRUE,"GENERAL";"TAB4",#N/A,TRUE,"GENERAL";"TAB5",#N/A,TRUE,"GENERAL"}</definedName>
    <definedName name="Platinas">#REF!</definedName>
    <definedName name="Plazo">[35]BASES!$E$27</definedName>
    <definedName name="PlazoAIU">#REF!</definedName>
    <definedName name="PLPLUNN" hidden="1">{"TAB1",#N/A,TRUE,"GENERAL";"TAB2",#N/A,TRUE,"GENERAL";"TAB3",#N/A,TRUE,"GENERAL";"TAB4",#N/A,TRUE,"GENERAL";"TAB5",#N/A,TRUE,"GENERAL"}</definedName>
    <definedName name="PMP">#REF!</definedName>
    <definedName name="POCETAS">#REF!</definedName>
    <definedName name="POIUP" hidden="1">{"via1",#N/A,TRUE,"general";"via2",#N/A,TRUE,"general";"via3",#N/A,TRUE,"general"}</definedName>
    <definedName name="popop" hidden="1">{"via1",#N/A,TRUE,"general";"via2",#N/A,TRUE,"general";"via3",#N/A,TRUE,"general"}</definedName>
    <definedName name="popp" hidden="1">{"via1",#N/A,TRUE,"general";"via2",#N/A,TRUE,"general";"via3",#N/A,TRUE,"general"}</definedName>
    <definedName name="popu">#REF!</definedName>
    <definedName name="popvds" hidden="1">{"TAB1",#N/A,TRUE,"GENERAL";"TAB2",#N/A,TRUE,"GENERAL";"TAB3",#N/A,TRUE,"GENERAL";"TAB4",#N/A,TRUE,"GENERAL";"TAB5",#N/A,TRUE,"GENERAL"}</definedName>
    <definedName name="porc">#REF!</definedName>
    <definedName name="PORCE">[36]BASES!$E$26</definedName>
    <definedName name="Porcentaje">#REF!</definedName>
    <definedName name="PORCENTAJE1">#REF!</definedName>
    <definedName name="PORTADA2">'[94]Hoja 1 '!#REF!</definedName>
    <definedName name="POSICION_PRESUP">[11]Tablas!#REF!</definedName>
    <definedName name="POSICIONES">#REF!</definedName>
    <definedName name="pouig" hidden="1">{"via1",#N/A,TRUE,"general";"via2",#N/A,TRUE,"general";"via3",#N/A,TRUE,"general"}</definedName>
    <definedName name="POZO">[56]Tablas!$C$1:$C$65536</definedName>
    <definedName name="PPPP" hidden="1">{#N/A,#N/A,FALSE,"orthoflow";#N/A,#N/A,FALSE,"Miscelaneos";#N/A,#N/A,FALSE,"Instrumentacio";#N/A,#N/A,FALSE,"Electrico";#N/A,#N/A,FALSE,"Valv. Seguridad"}</definedName>
    <definedName name="ppppp9" hidden="1">{"via1",#N/A,TRUE,"general";"via2",#N/A,TRUE,"general";"via3",#N/A,TRUE,"general"}</definedName>
    <definedName name="pppppd" hidden="1">{"TAB1",#N/A,TRUE,"GENERAL";"TAB2",#N/A,TRUE,"GENERAL";"TAB3",#N/A,TRUE,"GENERAL";"TAB4",#N/A,TRUE,"GENERAL";"TAB5",#N/A,TRUE,"GENERAL"}</definedName>
    <definedName name="PPtoNorte">#REF!</definedName>
    <definedName name="pqroj" hidden="1">{"via1",#N/A,TRUE,"general";"via2",#N/A,TRUE,"general";"via3",#N/A,TRUE,"general"}</definedName>
    <definedName name="Pr">[46]medelo!$D$46</definedName>
    <definedName name="PRE">#REF!</definedName>
    <definedName name="Precio">#REF!</definedName>
    <definedName name="precio2">#REF!</definedName>
    <definedName name="PrecioS">#REF!</definedName>
    <definedName name="PREST">#REF!</definedName>
    <definedName name="PRIMER" hidden="1">{"via1",#N/A,TRUE,"general";"via2",#N/A,TRUE,"general";"via3",#N/A,TRUE,"general"}</definedName>
    <definedName name="PRIMERO">'[86]Informe Semanal 1'!$V$43:$W$43</definedName>
    <definedName name="PRIMET" hidden="1">{"TAB1",#N/A,TRUE,"GENERAL";"TAB2",#N/A,TRUE,"GENERAL";"TAB3",#N/A,TRUE,"GENERAL";"TAB4",#N/A,TRUE,"GENERAL";"TAB5",#N/A,TRUE,"GENERAL"}</definedName>
    <definedName name="Princ">#REF!</definedName>
    <definedName name="PRINT_AREA">#N/A</definedName>
    <definedName name="Print_Area_MI">#REF!</definedName>
    <definedName name="Print_Area_Reset">OFFSET(Full_Print,0,0,Last_Row)</definedName>
    <definedName name="PRINT_TITLES">#N/A</definedName>
    <definedName name="PRINT_TITLES_MI">#N/A</definedName>
    <definedName name="PRINT1">'[3]7422CW00'!#REF!</definedName>
    <definedName name="PRINT2">'[3]7422CW00'!#REF!</definedName>
    <definedName name="PRIVADO">#REF!</definedName>
    <definedName name="prn">[54]Hoja1!$C$3</definedName>
    <definedName name="prnf">[54]Hoja1!$C$6</definedName>
    <definedName name="ProbRange">0</definedName>
    <definedName name="ProbRangeMit">0</definedName>
    <definedName name="PROC">#REF!</definedName>
    <definedName name="PROCEDIM_SELECC">#REF!</definedName>
    <definedName name="PROCESO">#REF!</definedName>
    <definedName name="PRODUCTO">#REF!</definedName>
    <definedName name="PrOfic">[35]BASES!$B$31</definedName>
    <definedName name="PROGDES">#REF!</definedName>
    <definedName name="Programa">#REF!</definedName>
    <definedName name="programainv">[0]!ERR</definedName>
    <definedName name="Proponente">#REF!</definedName>
    <definedName name="PRUEBA" localSheetId="0">[95]!absc</definedName>
    <definedName name="PRUEBA" localSheetId="1">[95]!absc</definedName>
    <definedName name="PRUEBA">[95]!absc</definedName>
    <definedName name="prueba1" localSheetId="0">[95]!absc</definedName>
    <definedName name="prueba1" localSheetId="1">[95]!absc</definedName>
    <definedName name="prueba1">[95]!absc</definedName>
    <definedName name="PRUEBA2">#REF!</definedName>
    <definedName name="ps">#REF!</definedName>
    <definedName name="PSTRESS_RELIEVI">#REF!</definedName>
    <definedName name="PTAR" hidden="1">{#N/A,#N/A,FALSE,"Estatico";#N/A,#N/A,FALSE,"Tuberia";#N/A,#N/A,FALSE,"Instrumentación";#N/A,#N/A,FALSE,"Mecanica";#N/A,#N/A,FALSE,"Electrico";#N/A,#N/A,FALSE,"Ofic.Civiles"}</definedName>
    <definedName name="ptope" hidden="1">{"TAB1",#N/A,TRUE,"GENERAL";"TAB2",#N/A,TRUE,"GENERAL";"TAB3",#N/A,TRUE,"GENERAL";"TAB4",#N/A,TRUE,"GENERAL";"TAB5",#N/A,TRUE,"GENERAL"}</definedName>
    <definedName name="ptopes" hidden="1">{"via1",#N/A,TRUE,"general";"via2",#N/A,TRUE,"general";"via3",#N/A,TRUE,"general"}</definedName>
    <definedName name="PW">#REF!</definedName>
    <definedName name="Pwf">'[96]ORITO 02 '!$A$12</definedName>
    <definedName name="Pwf_actual">'[96]ORITO 02 '!$E$6</definedName>
    <definedName name="Pwf_i">[46]medelo!$A$66:$A$83</definedName>
    <definedName name="Pwf_min">'[96]ORITO 02 '!$E$8</definedName>
    <definedName name="Pwfd">#REF!</definedName>
    <definedName name="Q">#REF!</definedName>
    <definedName name="Q_actual">'[96]ORITO 02 '!$E$7</definedName>
    <definedName name="Q_BRUTO">#REF!</definedName>
    <definedName name="q1q1q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hidden="1">{"via1",#N/A,TRUE,"general";"via2",#N/A,TRUE,"general";"via3",#N/A,TRUE,"general"}</definedName>
    <definedName name="qaz">#REF!</definedName>
    <definedName name="qedcd" hidden="1">{"via1",#N/A,TRUE,"general";"via2",#N/A,TRUE,"general";"via3",#N/A,TRUE,"general"}</definedName>
    <definedName name="qeqewe" hidden="1">{"TAB1",#N/A,TRUE,"GENERAL";"TAB2",#N/A,TRUE,"GENERAL";"TAB3",#N/A,TRUE,"GENERAL";"TAB4",#N/A,TRUE,"GENERAL";"TAB5",#N/A,TRUE,"GENERAL"}</definedName>
    <definedName name="qewj" hidden="1">{"via1",#N/A,TRUE,"general";"via2",#N/A,TRUE,"general";"via3",#N/A,TRUE,"general"}</definedName>
    <definedName name="Qmax">[46]medelo!$B$63</definedName>
    <definedName name="qqqqqw" hidden="1">{"via1",#N/A,TRUE,"general";"via2",#N/A,TRUE,"general";"via3",#N/A,TRUE,"general"}</definedName>
    <definedName name="QS">#REF!</definedName>
    <definedName name="Qt">'[96]ORITO 02 '!$E$9</definedName>
    <definedName name="QTIES">#REF!</definedName>
    <definedName name="QTY">#REF!</definedName>
    <definedName name="qw" hidden="1">{"via1",#N/A,TRUE,"general";"via2",#N/A,TRUE,"general";"via3",#N/A,TRUE,"general"}</definedName>
    <definedName name="qwdas2" hidden="1">{"via1",#N/A,TRUE,"general";"via2",#N/A,TRUE,"general";"via3",#N/A,TRUE,"general"}</definedName>
    <definedName name="QWE">#REF!</definedName>
    <definedName name="qweqe" hidden="1">{"TAB1",#N/A,TRUE,"GENERAL";"TAB2",#N/A,TRUE,"GENERAL";"TAB3",#N/A,TRUE,"GENERAL";"TAB4",#N/A,TRUE,"GENERAL";"TAB5",#N/A,TRUE,"GENERAL"}</definedName>
    <definedName name="QWERTY">[0]!ERR</definedName>
    <definedName name="qwewertet" hidden="1">{#N/A,#N/A,TRUE,"1842CWN0"}</definedName>
    <definedName name="qwqwqwj" hidden="1">{"TAB1",#N/A,TRUE,"GENERAL";"TAB2",#N/A,TRUE,"GENERAL";"TAB3",#N/A,TRUE,"GENERAL";"TAB4",#N/A,TRUE,"GENERAL";"TAB5",#N/A,TRUE,"GENERAL"}</definedName>
    <definedName name="R._SECO">#REF!</definedName>
    <definedName name="R_2">#REF!</definedName>
    <definedName name="R_c">#REF!</definedName>
    <definedName name="RANGO_FECHA">#REF!</definedName>
    <definedName name="Rates">#REF!</definedName>
    <definedName name="RD">#REF!</definedName>
    <definedName name="rdq">#REF!</definedName>
    <definedName name="Reactores">#REF!</definedName>
    <definedName name="Recall_2">'[90] ASR+Nafta'!$E$9:$E$21</definedName>
    <definedName name="Recall_3">'[90]Todos+Nafta'!$E$9:$E$21</definedName>
    <definedName name="Recorder">#REF!</definedName>
    <definedName name="recursos">[97]RECURSOS!$A$8:$A$204</definedName>
    <definedName name="rege" hidden="1">{"TAB1",#N/A,TRUE,"GENERAL";"TAB2",#N/A,TRUE,"GENERAL";"TAB3",#N/A,TRUE,"GENERAL";"TAB4",#N/A,TRUE,"GENERAL";"TAB5",#N/A,TRUE,"GENERAL"}</definedName>
    <definedName name="REGIMEN_CONTRAT">[89]Tablas!$M$6:$M$8</definedName>
    <definedName name="REGIONAL">[89]Tablas!$I$6:$I$10</definedName>
    <definedName name="RegistroCoordinador">#REF!</definedName>
    <definedName name="regresd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ICIO">[0]!ERR</definedName>
    <definedName name="Reimbursement">"Reembolso"</definedName>
    <definedName name="reinicio">[0]!ERR</definedName>
    <definedName name="REJHE" hidden="1">{"via1",#N/A,TRUE,"general";"via2",#N/A,TRUE,"general";"via3",#N/A,TRUE,"general"}</definedName>
    <definedName name="rell">#REF!</definedName>
    <definedName name="remanentes">'[27]Reservas de Petróleo'!$A$2,'[27]Reservas de Petróleo'!$A$1,'[27]Reservas de Petróleo'!$D$4,'[27]Reservas de Petróleo'!$H$1:$H$65536</definedName>
    <definedName name="rendimiento">#REF!</definedName>
    <definedName name="RENDIMIENTO____CARGA">#REF!</definedName>
    <definedName name="REPXXX">#REF!</definedName>
    <definedName name="Requerimiento">#REF!</definedName>
    <definedName name="Requerimientos">#REF!</definedName>
    <definedName name="rer" hidden="1">{"via1",#N/A,TRUE,"general";"via2",#N/A,TRUE,"general";"via3",#N/A,TRUE,"general"}</definedName>
    <definedName name="rererw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S">#REF!</definedName>
    <definedName name="Resistividad">#REF!</definedName>
    <definedName name="RESU">#REF!</definedName>
    <definedName name="resu8" localSheetId="0">[9]!resu8</definedName>
    <definedName name="resu8" localSheetId="1">[9]!resu8</definedName>
    <definedName name="resu8">[9]!resu8</definedName>
    <definedName name="resufi">#REF!</definedName>
    <definedName name="resufi1">#REF!</definedName>
    <definedName name="resumen">#REF!</definedName>
    <definedName name="resumen_final">#REF!</definedName>
    <definedName name="resumen_final1">#REF!</definedName>
    <definedName name="Retenc">[35]BASES!$E$31</definedName>
    <definedName name="RETTRE" hidden="1">{"via1",#N/A,TRUE,"general";"via2",#N/A,TRUE,"general";"via3",#N/A,TRUE,"general"}</definedName>
    <definedName name="rety" hidden="1">{"TAB1",#N/A,TRUE,"GENERAL";"TAB2",#N/A,TRUE,"GENERAL";"TAB3",#N/A,TRUE,"GENERAL";"TAB4",#N/A,TRUE,"GENERAL";"TAB5",#N/A,TRUE,"GENERAL"}</definedName>
    <definedName name="rewfreg" hidden="1">{"via1",#N/A,TRUE,"general";"via2",#N/A,TRUE,"general";"via3",#N/A,TRUE,"general"}</definedName>
    <definedName name="rewr" hidden="1">{"via1",#N/A,TRUE,"general";"via2",#N/A,TRUE,"general";"via3",#N/A,TRUE,"general"}</definedName>
    <definedName name="REWWER" hidden="1">{"TAB1",#N/A,TRUE,"GENERAL";"TAB2",#N/A,TRUE,"GENERAL";"TAB3",#N/A,TRUE,"GENERAL";"TAB4",#N/A,TRUE,"GENERAL";"TAB5",#N/A,TRUE,"GENERAL"}</definedName>
    <definedName name="reyepoi" hidden="1">{"TAB1",#N/A,TRUE,"GENERAL";"TAB2",#N/A,TRUE,"GENERAL";"TAB3",#N/A,TRUE,"GENERAL";"TAB4",#N/A,TRUE,"GENERAL";"TAB5",#N/A,TRUE,"GENERAL"}</definedName>
    <definedName name="reyety" hidden="1">{"via1",#N/A,TRUE,"general";"via2",#N/A,TRUE,"general";"via3",#N/A,TRUE,"general"}</definedName>
    <definedName name="reyty" hidden="1">{"via1",#N/A,TRUE,"general";"via2",#N/A,TRUE,"general";"via3",#N/A,TRUE,"general"}</definedName>
    <definedName name="reyyt" hidden="1">{"via1",#N/A,TRUE,"general";"via2",#N/A,TRUE,"general";"via3",#N/A,TRUE,"general"}</definedName>
    <definedName name="rfhnhjyu" hidden="1">{"TAB1",#N/A,TRUE,"GENERAL";"TAB2",#N/A,TRUE,"GENERAL";"TAB3",#N/A,TRUE,"GENERAL";"TAB4",#N/A,TRUE,"GENERAL";"TAB5",#N/A,TRUE,"GENERAL"}</definedName>
    <definedName name="rfrf" hidden="1">{"via1",#N/A,TRUE,"general";"via2",#N/A,TRUE,"general";"via3",#N/A,TRUE,"general"}</definedName>
    <definedName name="RFV">#REF!</definedName>
    <definedName name="RG">#REF!</definedName>
    <definedName name="rge" hidden="1">{"via1",#N/A,TRUE,"general";"via2",#N/A,TRUE,"general";"via3",#N/A,TRUE,"general"}</definedName>
    <definedName name="rgegg" hidden="1">{"via1",#N/A,TRUE,"general";"via2",#N/A,TRUE,"general";"via3",#N/A,TRUE,"general"}</definedName>
    <definedName name="rhh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ID">[98]Ingenieria!#REF!</definedName>
    <definedName name="RISP">'[3]7422CW00'!#REF!</definedName>
    <definedName name="rj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hidden="1">{"via1",#N/A,TRUE,"general";"via2",#N/A,TRUE,"general";"via3",#N/A,TRUE,"general"}</definedName>
    <definedName name="rkjyk" hidden="1">{"TAB1",#N/A,TRUE,"GENERAL";"TAB2",#N/A,TRUE,"GENERAL";"TAB3",#N/A,TRUE,"GENERAL";"TAB4",#N/A,TRUE,"GENERAL";"TAB5",#N/A,TRUE,"GENERAL"}</definedName>
    <definedName name="rkru" hidden="1">{"via1",#N/A,TRUE,"general";"via2",#N/A,TRUE,"general";"via3",#N/A,TRUE,"general"}</definedName>
    <definedName name="rky" hidden="1">{"TAB1",#N/A,TRUE,"GENERAL";"TAB2",#N/A,TRUE,"GENERAL";"TAB3",#N/A,TRUE,"GENERAL";"TAB4",#N/A,TRUE,"GENERAL";"TAB5",#N/A,TRUE,"GENERAL"}</definedName>
    <definedName name="rnf">[54]Datos!$D$12</definedName>
    <definedName name="Ro">#REF!,#REF!,#REF!</definedName>
    <definedName name="rr">[0]!ERR</definedName>
    <definedName name="rrr" hidden="1">{"via1",#N/A,TRUE,"general";"via2",#N/A,TRUE,"general";"via3",#N/A,TRUE,"general"}</definedName>
    <definedName name="rrrr">'[99]Form5 _Pág_ 1'!#REF!</definedName>
    <definedName name="rrrrrb" hidden="1">{"via1",#N/A,TRUE,"general";"via2",#N/A,TRUE,"general";"via3",#N/A,TRUE,"general"}</definedName>
    <definedName name="rrrrrrre" hidden="1">{"TAB1",#N/A,TRUE,"GENERAL";"TAB2",#N/A,TRUE,"GENERAL";"TAB3",#N/A,TRUE,"GENERAL";"TAB4",#N/A,TRUE,"GENERAL";"TAB5",#N/A,TRUE,"GENERAL"}</definedName>
    <definedName name="rrrrt" hidden="1">{"via1",#N/A,TRUE,"general";"via2",#N/A,TRUE,"general";"via3",#N/A,TRUE,"general"}</definedName>
    <definedName name="Rs">#REF!</definedName>
    <definedName name="rsdgsd5" hidden="1">{"TAB1",#N/A,TRUE,"GENERAL";"TAB2",#N/A,TRUE,"GENERAL";"TAB3",#N/A,TRUE,"GENERAL";"TAB4",#N/A,TRUE,"GENERAL";"TAB5",#N/A,TRUE,"GENERAL"}</definedName>
    <definedName name="RSS">#REF!</definedName>
    <definedName name="rt" hidden="1">{"TAB1",#N/A,TRUE,"GENERAL";"TAB2",#N/A,TRUE,"GENERAL";"TAB3",#N/A,TRUE,"GENERAL";"TAB4",#N/A,TRUE,"GENERAL";"TAB5",#N/A,TRUE,"GENERAL"}</definedName>
    <definedName name="rte" hidden="1">{"TAB1",#N/A,TRUE,"GENERAL";"TAB2",#N/A,TRUE,"GENERAL";"TAB3",#N/A,TRUE,"GENERAL";"TAB4",#N/A,TRUE,"GENERAL";"TAB5",#N/A,TRUE,"GENERAL"}</definedName>
    <definedName name="rteg" hidden="1">{"via1",#N/A,TRUE,"general";"via2",#N/A,TRUE,"general";"via3",#N/A,TRUE,"general"}</definedName>
    <definedName name="rtert" hidden="1">{"TAB1",#N/A,TRUE,"GENERAL";"TAB2",#N/A,TRUE,"GENERAL";"TAB3",#N/A,TRUE,"GENERAL";"TAB4",#N/A,TRUE,"GENERAL";"TAB5",#N/A,TRUE,"GENERAL"}</definedName>
    <definedName name="rtes" hidden="1">{"via1",#N/A,TRUE,"general";"via2",#N/A,TRUE,"general";"via3",#N/A,TRUE,"general"}</definedName>
    <definedName name="rtewth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hidden="1">{"via1",#N/A,TRUE,"general";"via2",#N/A,TRUE,"general";"via3",#N/A,TRUE,"general"}</definedName>
    <definedName name="rthtrh" hidden="1">{"via1",#N/A,TRUE,"general";"via2",#N/A,TRUE,"general";"via3",#N/A,TRUE,"general"}</definedName>
    <definedName name="rtkk" hidden="1">{"via1",#N/A,TRUE,"general";"via2",#N/A,TRUE,"general";"via3",#N/A,TRUE,"general"}</definedName>
    <definedName name="rttthy" hidden="1">{"via1",#N/A,TRUE,"general";"via2",#N/A,TRUE,"general";"via3",#N/A,TRUE,"general"}</definedName>
    <definedName name="rtu" hidden="1">{"via1",#N/A,TRUE,"general";"via2",#N/A,TRUE,"general";"via3",#N/A,TRUE,"general"}</definedName>
    <definedName name="rtug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hidden="1">{"via1",#N/A,TRUE,"general";"via2",#N/A,TRUE,"general";"via3",#N/A,TRUE,"general"}</definedName>
    <definedName name="rturu" hidden="1">{"via1",#N/A,TRUE,"general";"via2",#N/A,TRUE,"general";"via3",#N/A,TRUE,"general"}</definedName>
    <definedName name="rtut" hidden="1">{"via1",#N/A,TRUE,"general";"via2",#N/A,TRUE,"general";"via3",#N/A,TRUE,"general"}</definedName>
    <definedName name="rtutru" hidden="1">{"via1",#N/A,TRUE,"general";"via2",#N/A,TRUE,"general";"via3",#N/A,TRUE,"general"}</definedName>
    <definedName name="rtuy" hidden="1">{"via1",#N/A,TRUE,"general";"via2",#N/A,TRUE,"general";"via3",#N/A,TRUE,"general"}</definedName>
    <definedName name="rtyhr" hidden="1">{"TAB1",#N/A,TRUE,"GENERAL";"TAB2",#N/A,TRUE,"GENERAL";"TAB3",#N/A,TRUE,"GENERAL";"TAB4",#N/A,TRUE,"GENERAL";"TAB5",#N/A,TRUE,"GENERAL"}</definedName>
    <definedName name="rtym" hidden="1">{"via1",#N/A,TRUE,"general";"via2",#N/A,TRUE,"general";"via3",#N/A,TRUE,"general"}</definedName>
    <definedName name="rtyrey" hidden="1">{"TAB1",#N/A,TRUE,"GENERAL";"TAB2",#N/A,TRUE,"GENERAL";"TAB3",#N/A,TRUE,"GENERAL";"TAB4",#N/A,TRUE,"GENERAL";"TAB5",#N/A,TRUE,"GENERAL"}</definedName>
    <definedName name="rtyrh" hidden="1">{"via1",#N/A,TRUE,"general";"via2",#N/A,TRUE,"general";"via3",#N/A,TRUE,"general"}</definedName>
    <definedName name="RTYRTY" hidden="1">{"via1",#N/A,TRUE,"general";"via2",#N/A,TRUE,"general";"via3",#N/A,TRUE,"general"}</definedName>
    <definedName name="rtyt" hidden="1">{"TAB1",#N/A,TRUE,"GENERAL";"TAB2",#N/A,TRUE,"GENERAL";"TAB3",#N/A,TRUE,"GENERAL";"TAB4",#N/A,TRUE,"GENERAL";"TAB5",#N/A,TRUE,"GENERAL"}</definedName>
    <definedName name="rtytry" hidden="1">{"via1",#N/A,TRUE,"general";"via2",#N/A,TRUE,"general";"via3",#N/A,TRUE,"general"}</definedName>
    <definedName name="ruru" hidden="1">{"TAB1",#N/A,TRUE,"GENERAL";"TAB2",#N/A,TRUE,"GENERAL";"TAB3",#N/A,TRUE,"GENERAL";"TAB4",#N/A,TRUE,"GENERAL";"TAB5",#N/A,TRUE,"GENERAL"}</definedName>
    <definedName name="RUT">#REF!</definedName>
    <definedName name="rutu" hidden="1">{"via1",#N/A,TRUE,"general";"via2",#N/A,TRUE,"general";"via3",#N/A,TRUE,"general"}</definedName>
    <definedName name="rwt" hidden="1">{"via1",#N/A,TRUE,"general";"via2",#N/A,TRUE,"general";"via3",#N/A,TRUE,"general"}</definedName>
    <definedName name="ry" hidden="1">{"via1",#N/A,TRUE,"general";"via2",#N/A,TRUE,"general";"via3",#N/A,TRUE,"general"}</definedName>
    <definedName name="ryeryb" hidden="1">{"TAB1",#N/A,TRUE,"GENERAL";"TAB2",#N/A,TRUE,"GENERAL";"TAB3",#N/A,TRUE,"GENERAL";"TAB4",#N/A,TRUE,"GENERAL";"TAB5",#N/A,TRUE,"GENERAL"}</definedName>
    <definedName name="rytrsdg" hidden="1">{"via1",#N/A,TRUE,"general";"via2",#N/A,TRUE,"general";"via3",#N/A,TRUE,"general"}</definedName>
    <definedName name="s">[0]!ERR</definedName>
    <definedName name="saa" hidden="1">{"via1",#N/A,TRUE,"general";"via2",#N/A,TRUE,"general";"via3",#N/A,TRUE,"general"}</definedName>
    <definedName name="SAD" hidden="1">{"via1",#N/A,TRUE,"general";"via2",#N/A,TRUE,"general";"via3",#N/A,TRUE,"general"}</definedName>
    <definedName name="SADF" hidden="1">{"via1",#N/A,TRUE,"general";"via2",#N/A,TRUE,"general";"via3",#N/A,TRUE,"general"}</definedName>
    <definedName name="sadff" hidden="1">{"TAB1",#N/A,TRUE,"GENERAL";"TAB2",#N/A,TRUE,"GENERAL";"TAB3",#N/A,TRUE,"GENERAL";"TAB4",#N/A,TRUE,"GENERAL";"TAB5",#N/A,TRUE,"GENERAL"}</definedName>
    <definedName name="sadfo" hidden="1">{"via1",#N/A,TRUE,"general";"via2",#N/A,TRUE,"general";"via3",#N/A,TRUE,"general"}</definedName>
    <definedName name="safdp" hidden="1">{"TAB1",#N/A,TRUE,"GENERAL";"TAB2",#N/A,TRUE,"GENERAL";"TAB3",#N/A,TRUE,"GENERAL";"TAB4",#N/A,TRUE,"GENERAL";"TAB5",#N/A,TRUE,"GENERAL"}</definedName>
    <definedName name="salarios">[0]!ERR</definedName>
    <definedName name="SalConv">'[10]DATOS CONTRATO'!$G$14</definedName>
    <definedName name="SALID1">#REF!</definedName>
    <definedName name="SalMinimo">[35]BASES!$E$41</definedName>
    <definedName name="sbgfbgdr" hidden="1">{"via1",#N/A,TRUE,"general";"via2",#N/A,TRUE,"general";"via3",#N/A,TRUE,"general"}</definedName>
    <definedName name="SBS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 hidden="1">{"TAB1",#N/A,TRUE,"GENERAL";"TAB2",#N/A,TRUE,"GENERAL";"TAB3",#N/A,TRUE,"GENERAL";"TAB4",#N/A,TRUE,"GENERAL";"TAB5",#N/A,TRUE,"GENERAL"}</definedName>
    <definedName name="sdaf" hidden="1">{"via1",#N/A,TRUE,"general";"via2",#N/A,TRUE,"general";"via3",#N/A,TRUE,"general"}</definedName>
    <definedName name="sdas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hidden="1">{"TAB1",#N/A,TRUE,"GENERAL";"TAB2",#N/A,TRUE,"GENERAL";"TAB3",#N/A,TRUE,"GENERAL";"TAB4",#N/A,TRUE,"GENERAL";"TAB5",#N/A,TRUE,"GENERAL"}</definedName>
    <definedName name="SDDSAFF" hidden="1">{#N/A,#N/A,TRUE,"1842CWN0"}</definedName>
    <definedName name="SDFCE" hidden="1">{"TAB1",#N/A,TRUE,"GENERAL";"TAB2",#N/A,TRUE,"GENERAL";"TAB3",#N/A,TRUE,"GENERAL";"TAB4",#N/A,TRUE,"GENERAL";"TAB5",#N/A,TRUE,"GENERAL"}</definedName>
    <definedName name="sdfd" hidden="1">{"via1",#N/A,TRUE,"general";"via2",#N/A,TRUE,"general";"via3",#N/A,TRUE,"general"}</definedName>
    <definedName name="SDFDG" hidden="1">{#N/A,#N/A,TRUE,"1842CWN0"}</definedName>
    <definedName name="sdfds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hidden="1">{"TAB1",#N/A,TRUE,"GENERAL";"TAB2",#N/A,TRUE,"GENERAL";"TAB3",#N/A,TRUE,"GENERAL";"TAB4",#N/A,TRUE,"GENERAL";"TAB5",#N/A,TRUE,"GENERAL"}</definedName>
    <definedName name="SDFEO" hidden="1">{"via1",#N/A,TRUE,"general";"via2",#N/A,TRUE,"general";"via3",#N/A,TRUE,"general"}</definedName>
    <definedName name="sdfg" hidden="1">{"TAB1",#N/A,TRUE,"GENERAL";"TAB2",#N/A,TRUE,"GENERAL";"TAB3",#N/A,TRUE,"GENERAL";"TAB4",#N/A,TRUE,"GENERAL";"TAB5",#N/A,TRUE,"GENERAL"}</definedName>
    <definedName name="sdfgdsfk" hidden="1">{"via1",#N/A,TRUE,"general";"via2",#N/A,TRUE,"general";"via3",#N/A,TRUE,"general"}</definedName>
    <definedName name="sdfgsg" hidden="1">{"via1",#N/A,TRUE,"general";"via2",#N/A,TRUE,"general";"via3",#N/A,TRUE,"general"}</definedName>
    <definedName name="SDFLJK" hidden="1">{"TAB1",#N/A,TRUE,"GENERAL";"TAB2",#N/A,TRUE,"GENERAL";"TAB3",#N/A,TRUE,"GENERAL";"TAB4",#N/A,TRUE,"GENERAL";"TAB5",#N/A,TRUE,"GENERAL"}</definedName>
    <definedName name="sdfsd">#REF!</definedName>
    <definedName name="sdfsd4" hidden="1">{"via1",#N/A,TRUE,"general";"via2",#N/A,TRUE,"general";"via3",#N/A,TRUE,"general"}</definedName>
    <definedName name="SDFSDF" hidden="1">{"TAB1",#N/A,TRUE,"GENERAL";"TAB2",#N/A,TRUE,"GENERAL";"TAB3",#N/A,TRUE,"GENERAL";"TAB4",#N/A,TRUE,"GENERAL";"TAB5",#N/A,TRUE,"GENERAL"}</definedName>
    <definedName name="sdfsdfb" hidden="1">{"via1",#N/A,TRUE,"general";"via2",#N/A,TRUE,"general";"via3",#N/A,TRUE,"general"}</definedName>
    <definedName name="sdfsdgg" hidden="1">{#N/A,#N/A,TRUE,"INGENIERIA";#N/A,#N/A,TRUE,"COMPRAS";#N/A,#N/A,TRUE,"DIRECCION";#N/A,#N/A,TRUE,"RESUMEN"}</definedName>
    <definedName name="SDFSF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hidden="1">{"via1",#N/A,TRUE,"general";"via2",#N/A,TRUE,"general";"via3",#N/A,TRUE,"general"}</definedName>
    <definedName name="sdgfiu" hidden="1">{"via1",#N/A,TRUE,"general";"via2",#N/A,TRUE,"general";"via3",#N/A,TRUE,"general"}</definedName>
    <definedName name="sdgsd" hidden="1">{"TAB1",#N/A,TRUE,"GENERAL";"TAB2",#N/A,TRUE,"GENERAL";"TAB3",#N/A,TRUE,"GENERAL";"TAB4",#N/A,TRUE,"GENERAL";"TAB5",#N/A,TRUE,"GENERAL"}</definedName>
    <definedName name="sdgsg" hidden="1">{"via1",#N/A,TRUE,"general";"via2",#N/A,TRUE,"general";"via3",#N/A,TRUE,"general"}</definedName>
    <definedName name="SDIKOM" hidden="1">{"TAB1",#N/A,TRUE,"GENERAL";"TAB2",#N/A,TRUE,"GENERAL";"TAB3",#N/A,TRUE,"GENERAL";"TAB4",#N/A,TRUE,"GENERAL";"TAB5",#N/A,TRUE,"GENERAL"}</definedName>
    <definedName name="sdsdfh" hidden="1">{"via1",#N/A,TRUE,"general";"via2",#N/A,TRUE,"general";"via3",#N/A,TRUE,"general"}</definedName>
    <definedName name="sdsdfsdff" hidden="1">{#N/A,#N/A,TRUE,"1842CWN0"}</definedName>
    <definedName name="SECTOR">#REF!</definedName>
    <definedName name="SEMANA_C3">#REF!</definedName>
    <definedName name="sena">[54]Hoja1!$C$14</definedName>
    <definedName name="SERO">[0]!ERR</definedName>
    <definedName name="setrj" hidden="1">{"via1",#N/A,TRUE,"general";"via2",#N/A,TRUE,"general";"via3",#N/A,TRUE,"general"}</definedName>
    <definedName name="sett" hidden="1">{"via1",#N/A,TRUE,"general";"via2",#N/A,TRUE,"general";"via3",#N/A,TRUE,"general"}</definedName>
    <definedName name="sf">[54]Hoja1!$C$12</definedName>
    <definedName name="sfasf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hidden="1">{"via1",#N/A,TRUE,"general";"via2",#N/A,TRUE,"general";"via3",#N/A,TRUE,"general"}</definedName>
    <definedName name="sfsdf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HEE_INT">[45]steel!#REF!</definedName>
    <definedName name="SHEET">'[3]7422CW00'!#REF!</definedName>
    <definedName name="SHEET_KP">[45]steel!$C$7:$L$47</definedName>
    <definedName name="SHEET_MR">[45]steel!$C$7:$J$47</definedName>
    <definedName name="SHEET1">#REF!</definedName>
    <definedName name="SHEET10">#REF!</definedName>
    <definedName name="SHEET11">#REF!</definedName>
    <definedName name="SHEET12">#REF!</definedName>
    <definedName name="SHEET13">#REF!</definedName>
    <definedName name="SHEET14">#REF!</definedName>
    <definedName name="SHEET15">#REF!</definedName>
    <definedName name="SHEET16">#REF!</definedName>
    <definedName name="SHEET17">#REF!</definedName>
    <definedName name="SHEET18">#REF!</definedName>
    <definedName name="SHEET19">#REF!</definedName>
    <definedName name="SHEET2">#REF!</definedName>
    <definedName name="SHEET20">#REF!</definedName>
    <definedName name="SHEET21">#REF!</definedName>
    <definedName name="SHEET22">#REF!</definedName>
    <definedName name="SHEET23">#REF!</definedName>
    <definedName name="SHEET24">#REF!</definedName>
    <definedName name="SHEET25">#REF!</definedName>
    <definedName name="SHEET26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I">[0]!ERR</definedName>
    <definedName name="SINGOLO">'[3]7422CW00'!#REF!</definedName>
    <definedName name="SISISIS">[0]!ERR</definedName>
    <definedName name="Smlv">'[10]DATOS CONTRATO'!$I$9</definedName>
    <definedName name="smlv01">[40]CONTRATO!$I$9</definedName>
    <definedName name="smlv2001">[40]CONTRATO!$H$9</definedName>
    <definedName name="SMML">'[64]ASPECTOS TECNICOS'!$O$12:$P$32</definedName>
    <definedName name="SN">[10]EMPRESA!$G$29</definedName>
    <definedName name="SOLD._4_">#REF!</definedName>
    <definedName name="SOLD._6_">#REF!</definedName>
    <definedName name="SOLD._8_">#REF!</definedName>
    <definedName name="solver_adj" localSheetId="0" hidden="1">'PRESUPUESTO OFICIAL (Entidad)'!#REF!</definedName>
    <definedName name="solver_adj" localSheetId="1" hidden="1">'PRESUPUESTO OFICIAL (PROPONENTE'!#REF!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st" localSheetId="0" hidden="1">1</definedName>
    <definedName name="solver_est" localSheetId="1" hidden="1">1</definedName>
    <definedName name="solver_itr" localSheetId="0" hidden="1">100</definedName>
    <definedName name="solver_itr" localSheetId="1" hidden="1">100</definedName>
    <definedName name="solver_lhs1" localSheetId="0" hidden="1">'PRESUPUESTO OFICIAL (Entidad)'!$L$229</definedName>
    <definedName name="solver_lhs1" localSheetId="1" hidden="1">'PRESUPUESTO OFICIAL (PROPONENTE'!$L$229</definedName>
    <definedName name="solver_lin" localSheetId="0" hidden="1">2</definedName>
    <definedName name="solver_lin" localSheetId="1" hidden="1">2</definedName>
    <definedName name="solver_neg" localSheetId="0" hidden="1">2</definedName>
    <definedName name="solver_neg" localSheetId="1" hidden="1">2</definedName>
    <definedName name="solver_num" localSheetId="0" hidden="1">1</definedName>
    <definedName name="solver_num" localSheetId="1" hidden="1">1</definedName>
    <definedName name="solver_nwt" localSheetId="0" hidden="1">1</definedName>
    <definedName name="solver_nwt" localSheetId="1" hidden="1">1</definedName>
    <definedName name="solver_opt" localSheetId="0" hidden="1">'PRESUPUESTO OFICIAL (Entidad)'!$L$229</definedName>
    <definedName name="solver_opt" localSheetId="1" hidden="1">'PRESUPUESTO OFICIAL (PROPONENTE'!$L$229</definedName>
    <definedName name="solver_pre" localSheetId="0" hidden="1">0.000001</definedName>
    <definedName name="solver_pre" localSheetId="1" hidden="1">0.000001</definedName>
    <definedName name="solver_rel1" localSheetId="0" hidden="1">2</definedName>
    <definedName name="solver_rel1" localSheetId="1" hidden="1">2</definedName>
    <definedName name="solver_rhs1" localSheetId="0" hidden="1">'PRESUPUESTO OFICIAL (Entidad)'!$L$230</definedName>
    <definedName name="solver_rhs1" localSheetId="1" hidden="1">'PRESUPUESTO OFICIAL (PROPONENTE'!$L$230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tim" localSheetId="0" hidden="1">100</definedName>
    <definedName name="solver_tim" localSheetId="1" hidden="1">100</definedName>
    <definedName name="solver_tol" localSheetId="0" hidden="1">0.05</definedName>
    <definedName name="solver_tol" localSheetId="1" hidden="1">0.05</definedName>
    <definedName name="solver_typ" localSheetId="0" hidden="1">3</definedName>
    <definedName name="solver_typ" localSheetId="1" hidden="1">3</definedName>
    <definedName name="solver_val" localSheetId="0" hidden="1">63899000000</definedName>
    <definedName name="solver_val" localSheetId="1" hidden="1">63899000000</definedName>
    <definedName name="srwrwr" hidden="1">{"TAB1",#N/A,TRUE,"GENERAL";"TAB2",#N/A,TRUE,"GENERAL";"TAB3",#N/A,TRUE,"GENERAL";"TAB4",#N/A,TRUE,"GENERAL";"TAB5",#N/A,TRUE,"GENERAL"}</definedName>
    <definedName name="SS">#REF!</definedName>
    <definedName name="SS_AVG_SIZE">#REF!</definedName>
    <definedName name="SS_WELDING">#REF!</definedName>
    <definedName name="ssa">[54]Hoja1!$C$25</definedName>
    <definedName name="ssh">[54]Hoja1!$C$24</definedName>
    <definedName name="sss" localSheetId="0">MODULO10.auto_abrir</definedName>
    <definedName name="sss" localSheetId="1">MODULO10.auto_abrir</definedName>
    <definedName name="sss">MODULO10.auto_abrir</definedName>
    <definedName name="SSSS">[0]!ERR</definedName>
    <definedName name="sssss7" hidden="1">{"via1",#N/A,TRUE,"general";"via2",#N/A,TRUE,"general";"via3",#N/A,TRUE,"general"}</definedName>
    <definedName name="sssssa" hidden="1">{"TAB1",#N/A,TRUE,"GENERAL";"TAB2",#N/A,TRUE,"GENERAL";"TAB3",#N/A,TRUE,"GENERAL";"TAB4",#N/A,TRUE,"GENERAL";"TAB5",#N/A,TRUE,"GENERAL"}</definedName>
    <definedName name="sssssy" hidden="1">{"via1",#N/A,TRUE,"general";"via2",#N/A,TRUE,"general";"via3",#N/A,TRUE,"general"}</definedName>
    <definedName name="St">#REF!</definedName>
    <definedName name="ST_BLDG">'[3]7422CW00'!#REF!</definedName>
    <definedName name="ST_CW">'[3]7422CW00'!#REF!</definedName>
    <definedName name="STALO1">'[3]7422CW00'!#REF!</definedName>
    <definedName name="STAMPA">#REF!</definedName>
    <definedName name="STANU">'[3]7422CW00'!#REF!</definedName>
    <definedName name="START">#REF!</definedName>
    <definedName name="START1">'[3]7422CW00'!#REF!</definedName>
    <definedName name="STENU">'[3]7422CW00'!#REF!</definedName>
    <definedName name="Stock">'[100]PxQ Cantidades'!#REF!</definedName>
    <definedName name="STONU">'[3]7422CW00'!#REF!</definedName>
    <definedName name="STRESS_RELIEVIN">#REF!</definedName>
    <definedName name="STSUMM">'[3]7422CW00'!#REF!</definedName>
    <definedName name="stt" hidden="1">{"via1",#N/A,TRUE,"general";"via2",#N/A,TRUE,"general";"via3",#N/A,TRUE,"general"}</definedName>
    <definedName name="SUBSUELO">#REF!</definedName>
    <definedName name="Subtotal">#REF!</definedName>
    <definedName name="SUELDO">#REF!</definedName>
    <definedName name="suma">[52]Hoja1!$F$60</definedName>
    <definedName name="Summary">#REF!</definedName>
    <definedName name="SUP_ART">[45]steel!#REF!</definedName>
    <definedName name="SUP_VEX">#REF!</definedName>
    <definedName name="SUP_VPR">#REF!</definedName>
    <definedName name="SUP_VPR_GEC">#REF!</definedName>
    <definedName name="SUP_VPR_GMM">#REF!</definedName>
    <definedName name="SUP_VPR_GRC">#REF!</definedName>
    <definedName name="SUP_VPR_GRM">#REF!</definedName>
    <definedName name="SUP_VPR_GRN">#REF!</definedName>
    <definedName name="SUP_VPR_GRS">#REF!</definedName>
    <definedName name="SUP_VPR_GTP">[12]Tablas!#REF!</definedName>
    <definedName name="SUP_VPR_NA">#REF!</definedName>
    <definedName name="SUPER">[56]Tablas!$H$1:$H$65536</definedName>
    <definedName name="SUPERFICIE">#REF!</definedName>
    <definedName name="sw">[0]!ERR</definedName>
    <definedName name="swsw" hidden="1">{"via1",#N/A,TRUE,"general";"via2",#N/A,TRUE,"general";"via3",#N/A,TRUE,"general"}</definedName>
    <definedName name="swsw3" hidden="1">{"TAB1",#N/A,TRUE,"GENERAL";"TAB2",#N/A,TRUE,"GENERAL";"TAB3",#N/A,TRUE,"GENERAL";"TAB4",#N/A,TRUE,"GENERAL";"TAB5",#N/A,TRUE,"GENERAL"}</definedName>
    <definedName name="t" localSheetId="0">[21]!absc</definedName>
    <definedName name="t" localSheetId="1">[21]!absc</definedName>
    <definedName name="t">[21]!absc</definedName>
    <definedName name="t_1" localSheetId="0">Scheduled_Payment+Extra_Payment</definedName>
    <definedName name="t_1" localSheetId="1">Scheduled_Payment+Extra_Payment</definedName>
    <definedName name="t_1">Scheduled_Payment+Extra_Payment</definedName>
    <definedName name="t5t5" hidden="1">{"TAB1",#N/A,TRUE,"GENERAL";"TAB2",#N/A,TRUE,"GENERAL";"TAB3",#N/A,TRUE,"GENERAL";"TAB4",#N/A,TRUE,"GENERAL";"TAB5",#N/A,TRUE,"GENERAL"}</definedName>
    <definedName name="TAB_FECHA">[56]Tablas!$B$1:$B$65536</definedName>
    <definedName name="TABLA">#REF!</definedName>
    <definedName name="tabla1">[101]Hoja3!$B$4:$F$28</definedName>
    <definedName name="TABLEKP">'[3]7422CW00'!#REF!</definedName>
    <definedName name="TABLEPRI">#REF!</definedName>
    <definedName name="Tambores">#REF!</definedName>
    <definedName name="Tanques">#REF!</definedName>
    <definedName name="TAREAS_INICIALES">#REF!</definedName>
    <definedName name="TARIFA">#REF!</definedName>
    <definedName name="TarifaPension">[40]EMPRESA!$F$24</definedName>
    <definedName name="TARIFAS">[102]TARIFAS!$A$1:$F$52</definedName>
    <definedName name="TarifaSalud">[40]EMPRESA!$F$26</definedName>
    <definedName name="Tasa">#REF!</definedName>
    <definedName name="TASA_DE_CAMBIO">#REF!</definedName>
    <definedName name="Tasa1">'[103]Bases 2A'!$C$20</definedName>
    <definedName name="TasaCCP">#REF!</definedName>
    <definedName name="Tax">#REF!</definedName>
    <definedName name="TB_EVENTOS_OTS_ANUAL">#REF!</definedName>
    <definedName name="tc">#REF!</definedName>
    <definedName name="tdy" hidden="1">{"TAB1",#N/A,TRUE,"GENERAL";"TAB2",#N/A,TRUE,"GENERAL";"TAB3",#N/A,TRUE,"GENERAL";"TAB4",#N/A,TRUE,"GENERAL";"TAB5",#N/A,TRUE,"GENERAL"}</definedName>
    <definedName name="telefono">[40]EMPRESA!$F$16</definedName>
    <definedName name="TEMA1">#REF!</definedName>
    <definedName name="TEMA10">#REF!</definedName>
    <definedName name="TEMA2">#REF!</definedName>
    <definedName name="TEMA3">#REF!</definedName>
    <definedName name="TEMA4">#REF!</definedName>
    <definedName name="TEMA5">#REF!</definedName>
    <definedName name="TEMA6">#REF!</definedName>
    <definedName name="TEMA7">#REF!</definedName>
    <definedName name="TEMA8">#REF!</definedName>
    <definedName name="TEMA9">#REF!</definedName>
    <definedName name="TEMAS_PACC">#REF!</definedName>
    <definedName name="TER">[0]!ERR</definedName>
    <definedName name="TERM">[0]!ERR</definedName>
    <definedName name="TÉRMINOS">[0]!ERR</definedName>
    <definedName name="TERR">[25]PRESUPUESTO!$I$7</definedName>
    <definedName name="tewst" hidden="1">{"TAB1",#N/A,TRUE,"GENERAL";"TAB2",#N/A,TRUE,"GENERAL";"TAB3",#N/A,TRUE,"GENERAL";"TAB4",#N/A,TRUE,"GENERAL";"TAB5",#N/A,TRUE,"GENERAL"}</definedName>
    <definedName name="teytrh" hidden="1">{"via1",#N/A,TRUE,"general";"via2",#N/A,TRUE,"general";"via3",#N/A,TRUE,"general"}</definedName>
    <definedName name="TGB">#REF!</definedName>
    <definedName name="TH">#REF!</definedName>
    <definedName name="thdh" hidden="1">{"TAB1",#N/A,TRUE,"GENERAL";"TAB2",#N/A,TRUE,"GENERAL";"TAB3",#N/A,TRUE,"GENERAL";"TAB4",#N/A,TRUE,"GENERAL";"TAB5",#N/A,TRUE,"GENERAL"}</definedName>
    <definedName name="THP">#REF!</definedName>
    <definedName name="thtj" hidden="1">{"via1",#N/A,TRUE,"general";"via2",#N/A,TRUE,"general";"via3",#N/A,TRUE,"general"}</definedName>
    <definedName name="TIEMPO">[36]BASES!$E$27</definedName>
    <definedName name="TIPO">#REF!</definedName>
    <definedName name="TIPO_GRUPO">#REF!</definedName>
    <definedName name="TipoGC">[89]Tablas!$U$6:$U$15</definedName>
    <definedName name="TipoNeces">[89]Tablas!$Q$6:$Q$8</definedName>
    <definedName name="TipoPro">#REF!</definedName>
    <definedName name="Tipoproceso">#REF!</definedName>
    <definedName name="TIR">#REF!</definedName>
    <definedName name="TITLE">#REF!</definedName>
    <definedName name="titu">#REF!</definedName>
    <definedName name="titu2">#REF!</definedName>
    <definedName name="TITULO">#REF!</definedName>
    <definedName name="_xlnm.Print_Titles">#N/A</definedName>
    <definedName name="Títulos_a_imprimir_IM">#REF!</definedName>
    <definedName name="tk">'[10]DATOS CONTRATO'!$E$18</definedName>
    <definedName name="TK_1" hidden="1">[22]INST!#REF!</definedName>
    <definedName name="TKSLCI07">[10]EMPRESA!$F$22</definedName>
    <definedName name="tld">[54]Datos!$D$14</definedName>
    <definedName name="TOPGENER">#REF!</definedName>
    <definedName name="TOPGENER1">#REF!</definedName>
    <definedName name="TOPMENU">#REF!</definedName>
    <definedName name="Torres">#REF!</definedName>
    <definedName name="tortas" hidden="1">{"TAB1",#N/A,TRUE,"GENERAL";"TAB2",#N/A,TRUE,"GENERAL";"TAB3",#N/A,TRUE,"GENERAL";"TAB4",#N/A,TRUE,"GENERAL";"TAB5",#N/A,TRUE,"GENERAL"}</definedName>
    <definedName name="tortas2" hidden="1">{"via1",#N/A,TRUE,"general";"via2",#N/A,TRUE,"general";"via3",#N/A,TRUE,"general"}</definedName>
    <definedName name="TOT">#REF!</definedName>
    <definedName name="TOTAL">#REF!</definedName>
    <definedName name="Total_Interest">#REF!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Total_Payment1" localSheetId="0">Scheduled_Payment+Extra_Payment</definedName>
    <definedName name="Total_Payment1" localSheetId="1">Scheduled_Payment+Extra_Payment</definedName>
    <definedName name="Total_Payment1">Scheduled_Payment+Extra_Payment</definedName>
    <definedName name="total1">#REF!</definedName>
    <definedName name="TotalCesantias">'[40]NOMINA 1'!$N$38</definedName>
    <definedName name="TOTALHH">#REF!</definedName>
    <definedName name="TOTALHH1">#REF!</definedName>
    <definedName name="TotalVacaciones">'[40]NOMINA 1'!$N$37</definedName>
    <definedName name="TotAuxAlim">'[10]NOMINA-1'!$E$37</definedName>
    <definedName name="TotAuxAlimentacion">'[40]NOMINA 1'!$E$38</definedName>
    <definedName name="TotAuxCom">'[10]NOMINA-1'!$E$39</definedName>
    <definedName name="TotAuxComi">'[40]NOMINA 1'!$E$40</definedName>
    <definedName name="TotAuxDotacion">'[40]NOMINA 1'!$E$41</definedName>
    <definedName name="TotAuxHab">'[40]NOMINA 1'!$E$37</definedName>
    <definedName name="TotAuxTransporte">'[40]NOMINA 1'!$E$39</definedName>
    <definedName name="TotBasico">'[40]NOMINA 1'!$E$35</definedName>
    <definedName name="TotCom">'[10]NOMINA-1'!$E$41</definedName>
    <definedName name="TotComision">'[40]NOMINA 1'!$E$42</definedName>
    <definedName name="TotExtras">'[40]NOMINA 1'!$E$36</definedName>
    <definedName name="TotIntercesantias">'[40]NOMINA 1'!$N$39</definedName>
    <definedName name="TotPrimaServicios">'[40]NOMINA 1'!$N$36</definedName>
    <definedName name="TotPrimaServicos">'[40]NOMINA 1'!$N$36</definedName>
    <definedName name="TotPrimaVacaciones">'[40]NOMINA 1'!$N$41</definedName>
    <definedName name="TotPrimConv">'[10]NOMINA-1'!$N$39</definedName>
    <definedName name="TotPrimConvencional">'[40]NOMINA 1'!$N$40</definedName>
    <definedName name="TotPrimVac">'[10]NOMINA-1'!$N$40</definedName>
    <definedName name="TOTSHE1">#REF!</definedName>
    <definedName name="TOTSHE10">#REF!</definedName>
    <definedName name="TOTSHE11">#REF!</definedName>
    <definedName name="TOTSHE12">#REF!</definedName>
    <definedName name="TOTSHE13">#REF!</definedName>
    <definedName name="TOTSHE14">#REF!</definedName>
    <definedName name="TOTSHE15">#REF!</definedName>
    <definedName name="TOTSHE16">#REF!</definedName>
    <definedName name="TOTSHE17">#REF!</definedName>
    <definedName name="TOTSHE18">#REF!</definedName>
    <definedName name="TOTSHE19">#REF!</definedName>
    <definedName name="TOTSHE2">#REF!</definedName>
    <definedName name="TOTSHE20">#REF!</definedName>
    <definedName name="TOTSHE21">#REF!</definedName>
    <definedName name="TOTSHE22">#REF!</definedName>
    <definedName name="TOTSHE23">#REF!</definedName>
    <definedName name="TOTSHE24">#REF!</definedName>
    <definedName name="TOTSHE25">#REF!</definedName>
    <definedName name="TOTSHE26">#REF!</definedName>
    <definedName name="TOTSHE3">#REF!</definedName>
    <definedName name="TOTSHE4">#REF!</definedName>
    <definedName name="TOTSHE5">#REF!</definedName>
    <definedName name="TOTSHE6">#REF!</definedName>
    <definedName name="TOTSHE7">#REF!</definedName>
    <definedName name="TOTSHE8">#REF!</definedName>
    <definedName name="TOTSHE9">#REF!</definedName>
    <definedName name="TotVac">'[10]NOMINA-1'!$N$36</definedName>
    <definedName name="tr" hidden="1">{"TAB1",#N/A,TRUE,"GENERAL";"TAB2",#N/A,TRUE,"GENERAL";"TAB3",#N/A,TRUE,"GENERAL";"TAB4",#N/A,TRUE,"GENERAL";"TAB5",#N/A,TRUE,"GENERAL"}</definedName>
    <definedName name="TrainSpec">#REF!</definedName>
    <definedName name="Transmisores">#REF!</definedName>
    <definedName name="Transporte">'[10]DATOS CONTRATO'!$E$16</definedName>
    <definedName name="TRAT">[104]desmonte!$E$48</definedName>
    <definedName name="TREM">#REF!</definedName>
    <definedName name="Trenes">#REF!</definedName>
    <definedName name="trest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hidden="1">{"via1",#N/A,TRUE,"general";"via2",#N/A,TRUE,"general";"via3",#N/A,TRUE,"general"}</definedName>
    <definedName name="trhfh" hidden="1">{"via1",#N/A,TRUE,"general";"via2",#N/A,TRUE,"general";"via3",#N/A,TRUE,"general"}</definedName>
    <definedName name="tri">#REF!</definedName>
    <definedName name="Trimestre1">#REF!</definedName>
    <definedName name="Trimestre2">#REF!</definedName>
    <definedName name="Trimestre3">#REF!</definedName>
    <definedName name="Trimestre4">#REF!</definedName>
    <definedName name="trjfgjh" hidden="1">{"via1",#N/A,TRUE,"general";"via2",#N/A,TRUE,"general";"via3",#N/A,TRUE,"general"}</definedName>
    <definedName name="TRM">[105]Tablas!$B$2</definedName>
    <definedName name="tru" hidden="1">{"via1",#N/A,TRUE,"general";"via2",#N/A,TRUE,"general";"via3",#N/A,TRUE,"general"}</definedName>
    <definedName name="truds" hidden="1">{"via1",#N/A,TRUE,"general";"via2",#N/A,TRUE,"general";"via3",#N/A,TRUE,"general"}</definedName>
    <definedName name="trutu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hidden="1">{"via1",#N/A,TRUE,"general";"via2",#N/A,TRUE,"general";"via3",#N/A,TRUE,"general"}</definedName>
    <definedName name="tsert" hidden="1">{"TAB1",#N/A,TRUE,"GENERAL";"TAB2",#N/A,TRUE,"GENERAL";"TAB3",#N/A,TRUE,"GENERAL";"TAB4",#N/A,TRUE,"GENERAL";"TAB5",#N/A,TRUE,"GENERAL"}</definedName>
    <definedName name="TtCD">#REF!</definedName>
    <definedName name="TTR" hidden="1">{"via1",#N/A,TRUE,"general";"via2",#N/A,TRUE,"general";"via3",#N/A,TRUE,"general"}</definedName>
    <definedName name="ttrff" hidden="1">{"via1",#N/A,TRUE,"general";"via2",#N/A,TRUE,"general";"via3",#N/A,TRUE,"general"}</definedName>
    <definedName name="ttt" hidden="1">{"TAB1",#N/A,TRUE,"GENERAL";"TAB2",#N/A,TRUE,"GENERAL";"TAB3",#N/A,TRUE,"GENERAL";"TAB4",#N/A,TRUE,"GENERAL";"TAB5",#N/A,TRUE,"GENERAL"}</definedName>
    <definedName name="tttt7" hidden="1">{"via1",#N/A,TRUE,"general";"via2",#N/A,TRUE,"general";"via3",#N/A,TRUE,"general"}</definedName>
    <definedName name="tttthy" hidden="1">{"TAB1",#N/A,TRUE,"GENERAL";"TAB2",#N/A,TRUE,"GENERAL";"TAB3",#N/A,TRUE,"GENERAL";"TAB4",#N/A,TRUE,"GENERAL";"TAB5",#N/A,TRUE,"GENERAL"}</definedName>
    <definedName name="ttttr" hidden="1">{"via1",#N/A,TRUE,"general";"via2",#N/A,TRUE,"general";"via3",#N/A,TRUE,"general"}</definedName>
    <definedName name="ttttt" hidden="1">{"TAB1",#N/A,TRUE,"GENERAL";"TAB2",#N/A,TRUE,"GENERAL";"TAB3",#N/A,TRUE,"GENERAL";"TAB4",#N/A,TRUE,"GENERAL";"TAB5",#N/A,TRUE,"GENERAL"}</definedName>
    <definedName name="tu" hidden="1">{"via1",#N/A,TRUE,"general";"via2",#N/A,TRUE,"general";"via3",#N/A,TRUE,"general"}</definedName>
    <definedName name="TUBERIA" hidden="1">#REF!</definedName>
    <definedName name="Tubería">#REF!</definedName>
    <definedName name="TUBERIA1" hidden="1">#REF!</definedName>
    <definedName name="tur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vmenor90min">'[88]CCP,LEYES, Y DEC.'!#REF!</definedName>
    <definedName name="twer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 hidden="1">{"via1",#N/A,TRUE,"general";"via2",#N/A,TRUE,"general";"via3",#N/A,TRUE,"general"}</definedName>
    <definedName name="tyery" hidden="1">{"via1",#N/A,TRUE,"general";"via2",#N/A,TRUE,"general";"via3",#N/A,TRUE,"general"}</definedName>
    <definedName name="tyj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hidden="1">{"via1",#N/A,TRUE,"general";"via2",#N/A,TRUE,"general";"via3",#N/A,TRUE,"general"}</definedName>
    <definedName name="tym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IYI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hidden="1">{"via1",#N/A,TRUE,"general";"via2",#N/A,TRUE,"general";"via3",#N/A,TRUE,"general"}</definedName>
    <definedName name="tyxg" hidden="1">{"via1",#N/A,TRUE,"general";"via2",#N/A,TRUE,"general";"via3",#N/A,TRUE,"general"}</definedName>
    <definedName name="U">#REF!</definedName>
    <definedName name="u3u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bicación">#REF!</definedName>
    <definedName name="UFrm2InUse">1</definedName>
    <definedName name="UI" hidden="1">{"via1",#N/A,TRUE,"general";"via2",#N/A,TRUE,"general";"via3",#N/A,TRUE,"general"}</definedName>
    <definedName name="UIC">[12]Tablas!#REF!</definedName>
    <definedName name="uijhj" hidden="1">{"via1",#N/A,TRUE,"general";"via2",#N/A,TRUE,"general";"via3",#N/A,TRUE,"general"}</definedName>
    <definedName name="uio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hidden="1">{"via1",#N/A,TRUE,"general";"via2",#N/A,TRUE,"general";"via3",#N/A,TRUE,"general"}</definedName>
    <definedName name="uituii" hidden="1">{"TAB1",#N/A,TRUE,"GENERAL";"TAB2",#N/A,TRUE,"GENERAL";"TAB3",#N/A,TRUE,"GENERAL";"TAB4",#N/A,TRUE,"GENERAL";"TAB5",#N/A,TRUE,"GENERAL"}</definedName>
    <definedName name="uityjj" hidden="1">{"via1",#N/A,TRUE,"general";"via2",#N/A,TRUE,"general";"via3",#N/A,TRUE,"general"}</definedName>
    <definedName name="uiufgj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K">#REF!</definedName>
    <definedName name="UN_PRI">#REF!</definedName>
    <definedName name="UNIT">'[106]Lista APU'!$A$3:$D$479</definedName>
    <definedName name="UNITARIO">[107]Unitarios!$A$3:$D$13</definedName>
    <definedName name="Unitarios">#REF!</definedName>
    <definedName name="unj" hidden="1">[18]INST!#REF!</definedName>
    <definedName name="uno">[0]!ERR</definedName>
    <definedName name="UOUIV" hidden="1">{"TAB1",#N/A,TRUE,"GENERAL";"TAB2",#N/A,TRUE,"GENERAL";"TAB3",#N/A,TRUE,"GENERAL";"TAB4",#N/A,TRUE,"GENERAL";"TAB5",#N/A,TRUE,"GENERAL"}</definedName>
    <definedName name="uriel">[0]!ERR</definedName>
    <definedName name="uryur" hidden="1">{"TAB1",#N/A,TRUE,"GENERAL";"TAB2",#N/A,TRUE,"GENERAL";"TAB3",#N/A,TRUE,"GENERAL";"TAB4",#N/A,TRUE,"GENERAL";"TAB5",#N/A,TRUE,"GENERAL"}</definedName>
    <definedName name="USxCOL">#REF!</definedName>
    <definedName name="ut">'[77]1'!$N$42</definedName>
    <definedName name="UTL">[25]otros!$C$4</definedName>
    <definedName name="uu" hidden="1">{"TAB1",#N/A,TRUE,"GENERAL";"TAB2",#N/A,TRUE,"GENERAL";"TAB3",#N/A,TRUE,"GENERAL";"TAB4",#N/A,TRUE,"GENERAL";"TAB5",#N/A,TRUE,"GENERAL"}</definedName>
    <definedName name="uuu" hidden="1">{"TAB1",#N/A,TRUE,"GENERAL";"TAB2",#N/A,TRUE,"GENERAL";"TAB3",#N/A,TRUE,"GENERAL";"TAB4",#N/A,TRUE,"GENERAL";"TAB5",#N/A,TRUE,"GENERAL"}</definedName>
    <definedName name="uuuuo" hidden="1">{"TAB1",#N/A,TRUE,"GENERAL";"TAB2",#N/A,TRUE,"GENERAL";"TAB3",#N/A,TRUE,"GENERAL";"TAB4",#N/A,TRUE,"GENERAL";"TAB5",#N/A,TRUE,"GENERAL"}</definedName>
    <definedName name="uuuuuj" hidden="1">{"via1",#N/A,TRUE,"general";"via2",#N/A,TRUE,"general";"via3",#N/A,TRUE,"general"}</definedName>
    <definedName name="uv">375000</definedName>
    <definedName name="uwkap" hidden="1">{"TAB1",#N/A,TRUE,"GENERAL";"TAB2",#N/A,TRUE,"GENERAL";"TAB3",#N/A,TRUE,"GENERAL";"TAB4",#N/A,TRUE,"GENERAL";"TAB5",#N/A,TRUE,"GENERAL"}</definedName>
    <definedName name="uyiyiy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hidden="1">{"via1",#N/A,TRUE,"general";"via2",#N/A,TRUE,"general";"via3",#N/A,TRUE,"general"}</definedName>
    <definedName name="v" hidden="1">{"TAB1",#N/A,TRUE,"GENERAL";"TAB2",#N/A,TRUE,"GENERAL";"TAB3",#N/A,TRUE,"GENERAL";"TAB4",#N/A,TRUE,"GENERAL";"TAB5",#N/A,TRUE,"GENERAL"}</definedName>
    <definedName name="VALDES">#REF!</definedName>
    <definedName name="valor1">#REF!</definedName>
    <definedName name="valor2">#REF!</definedName>
    <definedName name="VALOR3">#REF!</definedName>
    <definedName name="ValorCto">[108]CONTRATO!$E$9</definedName>
    <definedName name="ValorEjecutado">#REF!</definedName>
    <definedName name="ValorProyecto">#REF!</definedName>
    <definedName name="ValorRecursosComprometidos">#REF!</definedName>
    <definedName name="Values_Entered">IF(Loan_Amount*Interest_Rate*Loan_Years*Loan_Start&gt;0,1,0)</definedName>
    <definedName name="Válvulas">#REF!</definedName>
    <definedName name="Var">[20]Varios.!$E$1:$E$65536</definedName>
    <definedName name="VARIACION1">#REF!</definedName>
    <definedName name="Varios">#REF!</definedName>
    <definedName name="vbvbvbvb" hidden="1">{"TAB1",#N/A,TRUE,"GENERAL";"TAB2",#N/A,TRUE,"GENERAL";"TAB3",#N/A,TRUE,"GENERAL";"TAB4",#N/A,TRUE,"GENERAL";"TAB5",#N/A,TRUE,"GENERAL"}</definedName>
    <definedName name="vc">#REF!</definedName>
    <definedName name="vct">#REF!</definedName>
    <definedName name="vcvvc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vdfvuio" hidden="1">{"via1",#N/A,TRUE,"general";"via2",#N/A,TRUE,"general";"via3",#N/A,TRUE,"general"}</definedName>
    <definedName name="vdsvnj" hidden="1">{"via1",#N/A,TRUE,"general";"via2",#N/A,TRUE,"general";"via3",#N/A,TRUE,"general"}</definedName>
    <definedName name="VentaAiu">#REF!</definedName>
    <definedName name="VEX">[12]Tablas!#REF!</definedName>
    <definedName name="VEX_ON">#REF!</definedName>
    <definedName name="VEX1_1">[12]Tablas!#REF!</definedName>
    <definedName name="VEX1_1_1">[12]Tablas!#REF!</definedName>
    <definedName name="VEX1_1_2">[12]Tablas!#REF!</definedName>
    <definedName name="VEX1_1_3">[12]Tablas!#REF!</definedName>
    <definedName name="VEX1_1_4">[12]Tablas!#REF!</definedName>
    <definedName name="VEX1_2">[12]Tablas!#REF!</definedName>
    <definedName name="VEX1_3">[12]Tablas!#REF!</definedName>
    <definedName name="VFA">[12]Tablas!#REF!</definedName>
    <definedName name="VFA1_1">[12]Tablas!#REF!</definedName>
    <definedName name="VFA1_1_1">[12]Tablas!#REF!</definedName>
    <definedName name="VFA1_1_2">[12]Tablas!#REF!</definedName>
    <definedName name="VFA1_1_3">[12]Tablas!#REF!</definedName>
    <definedName name="VFA1_1_4">[12]Tablas!#REF!</definedName>
    <definedName name="VFA1_1_5">[12]Tablas!#REF!</definedName>
    <definedName name="VFA1_1_6">[12]Tablas!#REF!</definedName>
    <definedName name="VFA1_2">[12]Tablas!#REF!</definedName>
    <definedName name="VFA1_3">[12]Tablas!#REF!</definedName>
    <definedName name="vfbgnhyt" hidden="1">{"via1",#N/A,TRUE,"general";"via2",#N/A,TRUE,"general";"via3",#N/A,TRUE,"general"}</definedName>
    <definedName name="vfh">'[74]7422CW00'!#REF!</definedName>
    <definedName name="VFR">#REF!</definedName>
    <definedName name="vfvdv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IA">#REF!</definedName>
    <definedName name="VICEP_DIRECC">[89]Tablas!$A$6:$A$26</definedName>
    <definedName name="VigenciaDolares">#REF!</definedName>
    <definedName name="VigenciaPesos">#REF!</definedName>
    <definedName name="VIGFUTURA">[89]Tablas!$J$6:$J$8</definedName>
    <definedName name="VIT">[12]Tablas!#REF!</definedName>
    <definedName name="VIT1_1">[12]Tablas!#REF!</definedName>
    <definedName name="VIT1_1_1">[12]Tablas!#REF!</definedName>
    <definedName name="VIT1_1_10">[12]Tablas!#REF!</definedName>
    <definedName name="VIT1_1_11">[12]Tablas!#REF!</definedName>
    <definedName name="VIT1_1_12">[12]Tablas!#REF!</definedName>
    <definedName name="VIT1_1_13">[12]Tablas!#REF!</definedName>
    <definedName name="VIT1_1_14">[12]Tablas!#REF!</definedName>
    <definedName name="VIT1_1_15">[12]Tablas!#REF!</definedName>
    <definedName name="VIT1_1_16">[12]Tablas!#REF!</definedName>
    <definedName name="VIt1_1_17">[12]Tablas!#REF!</definedName>
    <definedName name="VIT1_1_18">[12]Tablas!#REF!</definedName>
    <definedName name="VIt1_1_19">[12]Tablas!#REF!</definedName>
    <definedName name="VIT1_1_2">[12]Tablas!#REF!</definedName>
    <definedName name="VIT1_1_20">[12]Tablas!#REF!</definedName>
    <definedName name="VIT1_1_3">[12]Tablas!#REF!</definedName>
    <definedName name="VIT1_1_4">[12]Tablas!#REF!</definedName>
    <definedName name="VIT1_1_5">[12]Tablas!#REF!</definedName>
    <definedName name="VIT1_1_6">[12]Tablas!#REF!</definedName>
    <definedName name="VIT1_1_7">[12]Tablas!#REF!</definedName>
    <definedName name="VIT1_1_8">[12]Tablas!#REF!</definedName>
    <definedName name="VIT1_1_9">[12]Tablas!#REF!</definedName>
    <definedName name="VIT1_2">[12]Tablas!#REF!</definedName>
    <definedName name="VIT1_3">[12]Tablas!#REF!</definedName>
    <definedName name="VIT1_4">[12]Tablas!#REF!</definedName>
    <definedName name="VIT1_5">[12]Tablas!#REF!</definedName>
    <definedName name="VIT1_6">[12]Tablas!#REF!</definedName>
    <definedName name="vital5">[50]Personalizar!$E$15</definedName>
    <definedName name="vk" hidden="1">{"via1",#N/A,TRUE,"general";"via2",#N/A,TRUE,"general";"via3",#N/A,TRUE,"general"}</definedName>
    <definedName name="vnbvxb" hidden="1">{"via1",#N/A,TRUE,"general";"via2",#N/A,TRUE,"general";"via3",#N/A,TRUE,"general"}</definedName>
    <definedName name="VNVBN" hidden="1">{"TAB1",#N/A,TRUE,"GENERAL";"TAB2",#N/A,TRUE,"GENERAL";"TAB3",#N/A,TRUE,"GENERAL";"TAB4",#N/A,TRUE,"GENERAL";"TAB5",#N/A,TRUE,"GENERAL"}</definedName>
    <definedName name="vp">#REF!</definedName>
    <definedName name="VPN">#REF!</definedName>
    <definedName name="VPNCCP">#REF!</definedName>
    <definedName name="VPNInversion">#REF!</definedName>
    <definedName name="VPNInversionCCP">#REF!</definedName>
    <definedName name="VPR">#REF!</definedName>
    <definedName name="VPR_COMBUS">#REF!</definedName>
    <definedName name="VPR_CRUDO">#REF!</definedName>
    <definedName name="VPR_GAS">#REF!</definedName>
    <definedName name="VPR_ON">#REF!</definedName>
    <definedName name="VPR1_1">[12]Tablas!#REF!</definedName>
    <definedName name="VPR1_1_1">[12]Tablas!#REF!</definedName>
    <definedName name="VPR1_1_10">[12]Tablas!#REF!</definedName>
    <definedName name="VPR1_1_11">[12]Tablas!#REF!</definedName>
    <definedName name="VPR1_1_12">[12]Tablas!#REF!</definedName>
    <definedName name="VPR1_1_13">[12]Tablas!#REF!</definedName>
    <definedName name="VPR1_1_14">[12]Tablas!#REF!</definedName>
    <definedName name="VPR1_1_15">[12]Tablas!#REF!</definedName>
    <definedName name="VPR1_1_16">[12]Tablas!#REF!</definedName>
    <definedName name="VPR1_1_17">[12]Tablas!#REF!</definedName>
    <definedName name="VPR1_1_18">[12]Tablas!#REF!</definedName>
    <definedName name="VPR1_1_19">[12]Tablas!#REF!</definedName>
    <definedName name="VPR1_1_2">[12]Tablas!#REF!</definedName>
    <definedName name="VPR1_1_20">[12]Tablas!#REF!</definedName>
    <definedName name="VPR1_1_21">[12]Tablas!#REF!</definedName>
    <definedName name="VPR1_1_22">[12]Tablas!#REF!</definedName>
    <definedName name="VPR1_1_23">[12]Tablas!#REF!</definedName>
    <definedName name="VPR1_1_24">[12]Tablas!#REF!</definedName>
    <definedName name="VPR1_1_25">[12]Tablas!#REF!</definedName>
    <definedName name="VPR1_1_26">[12]Tablas!#REF!</definedName>
    <definedName name="VPR1_1_27">[12]Tablas!#REF!</definedName>
    <definedName name="VPR1_1_28">[12]Tablas!#REF!</definedName>
    <definedName name="VPR1_1_29">[12]Tablas!#REF!</definedName>
    <definedName name="VPR1_1_3">[12]Tablas!#REF!</definedName>
    <definedName name="VPR1_1_30">[12]Tablas!#REF!</definedName>
    <definedName name="VPR1_1_31">[12]Tablas!#REF!</definedName>
    <definedName name="VPR1_1_32">[12]Tablas!#REF!</definedName>
    <definedName name="VPR1_1_4">[12]Tablas!#REF!</definedName>
    <definedName name="VPR1_1_5">[12]Tablas!#REF!</definedName>
    <definedName name="VPR1_1_6">[12]Tablas!#REF!</definedName>
    <definedName name="VPR1_1_7">[12]Tablas!#REF!</definedName>
    <definedName name="VPR1_1_8">[12]Tablas!#REF!</definedName>
    <definedName name="VPR1_1_9">[12]Tablas!#REF!</definedName>
    <definedName name="VPR1_2">[12]Tablas!#REF!</definedName>
    <definedName name="VPR1_3">[12]Tablas!#REF!</definedName>
    <definedName name="VPR1_4">[12]Tablas!#REF!</definedName>
    <definedName name="VPR1_5">[12]Tablas!#REF!</definedName>
    <definedName name="VPR1_6">[12]Tablas!#REF!</definedName>
    <definedName name="vpt">#REF!</definedName>
    <definedName name="VRP">[12]Tablas!#REF!</definedName>
    <definedName name="VRP_PETROQ">#REF!</definedName>
    <definedName name="VRP1_1">[12]Tablas!#REF!</definedName>
    <definedName name="VRP1_1_1">[12]Tablas!#REF!</definedName>
    <definedName name="VRP1_1_10">[12]Tablas!#REF!</definedName>
    <definedName name="VRP1_1_11">[12]Tablas!#REF!</definedName>
    <definedName name="VRP1_1_12">[12]Tablas!#REF!</definedName>
    <definedName name="VRP1_1_13">[12]Tablas!#REF!</definedName>
    <definedName name="VRP1_1_14">[12]Tablas!#REF!</definedName>
    <definedName name="VRP1_1_15">[12]Tablas!#REF!</definedName>
    <definedName name="VRP1_1_16">[12]Tablas!#REF!</definedName>
    <definedName name="VRP1_1_17">[12]Tablas!#REF!</definedName>
    <definedName name="VRP1_1_18">[12]Tablas!#REF!</definedName>
    <definedName name="VRP1_1_19">[12]Tablas!#REF!</definedName>
    <definedName name="VRP1_1_2">[12]Tablas!#REF!</definedName>
    <definedName name="VRP1_1_20">[12]Tablas!#REF!</definedName>
    <definedName name="VRP1_1_21">[12]Tablas!#REF!</definedName>
    <definedName name="VRP1_1_22">[12]Tablas!#REF!</definedName>
    <definedName name="VRP1_1_23">[12]Tablas!#REF!</definedName>
    <definedName name="VRP1_1_3">[12]Tablas!#REF!</definedName>
    <definedName name="VRP1_1_4">[12]Tablas!#REF!</definedName>
    <definedName name="VRP1_1_5">[12]Tablas!#REF!</definedName>
    <definedName name="VRP1_1_6">[12]Tablas!#REF!</definedName>
    <definedName name="VRP1_1_7">[12]Tablas!#REF!</definedName>
    <definedName name="VRP1_1_8">[12]Tablas!#REF!</definedName>
    <definedName name="VRP1_1_9">[12]Tablas!#REF!</definedName>
    <definedName name="VRP1_2">[12]Tablas!#REF!</definedName>
    <definedName name="VRP1_3">[12]Tablas!#REF!</definedName>
    <definedName name="VRP1_4">[12]Tablas!#REF!</definedName>
    <definedName name="vsdfj" hidden="1">{"via1",#N/A,TRUE,"general";"via2",#N/A,TRUE,"general";"via3",#N/A,TRUE,"general"}</definedName>
    <definedName name="VSM">[12]Tablas!#REF!</definedName>
    <definedName name="VSM1_1">[12]Tablas!#REF!</definedName>
    <definedName name="VSM1_1_1">[12]Tablas!#REF!</definedName>
    <definedName name="VSM1_1_2">[12]Tablas!#REF!</definedName>
    <definedName name="VSM1_1_3">[12]Tablas!#REF!</definedName>
    <definedName name="VSM1_1_4">[12]Tablas!#REF!</definedName>
    <definedName name="VSM1_1_5">[12]Tablas!#REF!</definedName>
    <definedName name="VSM1_2">[12]Tablas!#REF!</definedName>
    <definedName name="VSM1_3">[12]Tablas!#REF!</definedName>
    <definedName name="VSM1_4">[12]Tablas!#REF!</definedName>
    <definedName name="VSM1_5">[12]Tablas!#REF!</definedName>
    <definedName name="vsp">#REF!</definedName>
    <definedName name="vt" hidden="1">{"via1",#N/A,TRUE,"general";"via2",#N/A,TRUE,"general";"via3",#N/A,TRUE,"general"}</definedName>
    <definedName name="vutil">#REF!</definedName>
    <definedName name="vvcxv" hidden="1">{"TAB1",#N/A,TRUE,"GENERAL";"TAB2",#N/A,TRUE,"GENERAL";"TAB3",#N/A,TRUE,"GENERAL";"TAB4",#N/A,TRUE,"GENERAL";"TAB5",#N/A,TRUE,"GENERAL"}</definedName>
    <definedName name="Vvkmh">#REF!</definedName>
    <definedName name="Vvmph">#REF!</definedName>
    <definedName name="VVV">#REF!</definedName>
    <definedName name="vvvvt" hidden="1">{"via1",#N/A,TRUE,"general";"via2",#N/A,TRUE,"general";"via3",#N/A,TRUE,"general"}</definedName>
    <definedName name="vvvvvvf" hidden="1">{"via1",#N/A,TRUE,"general";"via2",#N/A,TRUE,"general";"via3",#N/A,TRUE,"general"}</definedName>
    <definedName name="vy" hidden="1">{"TAB1",#N/A,TRUE,"GENERAL";"TAB2",#N/A,TRUE,"GENERAL";"TAB3",#N/A,TRUE,"GENERAL";"TAB4",#N/A,TRUE,"GENERAL";"TAB5",#N/A,TRUE,"GENERAL"}</definedName>
    <definedName name="w2w2w" hidden="1">{"via1",#N/A,TRUE,"general";"via2",#N/A,TRUE,"general";"via3",#N/A,TRUE,"general"}</definedName>
    <definedName name="WAGE_RATE">#REF!</definedName>
    <definedName name="Wage0100">#REF!</definedName>
    <definedName name="Wage0200">#REF!</definedName>
    <definedName name="WBS">'[109]2004'!#REF!</definedName>
    <definedName name="Wcut">#REF!</definedName>
    <definedName name="WD">#REF!</definedName>
    <definedName name="WDD" hidden="1">{#N/A,#N/A,FALSE,"orthoflow";#N/A,#N/A,FALSE,"Miscelaneos";#N/A,#N/A,FALSE,"Instrumentacio";#N/A,#N/A,FALSE,"Electrico";#N/A,#N/A,FALSE,"Valv. Seguridad"}</definedName>
    <definedName name="WDFSDF">'[37]Res-Accide-10'!#REF!</definedName>
    <definedName name="wedw">#REF!</definedName>
    <definedName name="WEFWE">'[37]Res-Accide-10'!#REF!</definedName>
    <definedName name="WER">'[37]Res-Accide-10'!$S$2:$S$7</definedName>
    <definedName name="werew" hidden="1">{"TAB1",#N/A,TRUE,"GENERAL";"TAB2",#N/A,TRUE,"GENERAL";"TAB3",#N/A,TRUE,"GENERAL";"TAB4",#N/A,TRUE,"GENERAL";"TAB5",#N/A,TRUE,"GENERAL"}</definedName>
    <definedName name="WEREWR" hidden="1">{"via1",#N/A,TRUE,"general";"via2",#N/A,TRUE,"general";"via3",#N/A,TRUE,"general"}</definedName>
    <definedName name="werfdsf" hidden="1">{"TAB1",#N/A,TRUE,"GENERAL";"TAB2",#N/A,TRUE,"GENERAL";"TAB3",#N/A,TRUE,"GENERAL";"TAB4",#N/A,TRUE,"GENERAL";"TAB5",#N/A,TRUE,"GENERAL"}</definedName>
    <definedName name="werh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hidden="1">{"via1",#N/A,TRUE,"general";"via2",#N/A,TRUE,"general";"via3",#N/A,TRUE,"general"}</definedName>
    <definedName name="WERWVN" hidden="1">{"TAB1",#N/A,TRUE,"GENERAL";"TAB2",#N/A,TRUE,"GENERAL";"TAB3",#N/A,TRUE,"GENERAL";"TAB4",#N/A,TRUE,"GENERAL";"TAB5",#N/A,TRUE,"GENERAL"}</definedName>
    <definedName name="wetrew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hidden="1">{"via1",#N/A,TRUE,"general";"via2",#N/A,TRUE,"general";"via3",#N/A,TRUE,"general"}</definedName>
    <definedName name="wew" hidden="1">{"via1",#N/A,TRUE,"general";"via2",#N/A,TRUE,"general";"via3",#N/A,TRUE,"general"}</definedName>
    <definedName name="wffag" hidden="1">{"via1",#N/A,TRUE,"general";"via2",#N/A,TRUE,"general";"via3",#N/A,TRUE,"general"}</definedName>
    <definedName name="WILSON">'[37]Res-Accide-10'!#REF!</definedName>
    <definedName name="WQ">#REF!</definedName>
    <definedName name="WQEEWQ" hidden="1">{"TAB1",#N/A,TRUE,"GENERAL";"TAB2",#N/A,TRUE,"GENERAL";"TAB3",#N/A,TRUE,"GENERAL";"TAB4",#N/A,TRUE,"GENERAL";"TAB5",#N/A,TRUE,"GENERAL"}</definedName>
    <definedName name="wrn.civil._.works." hidden="1">{#N/A,#N/A,TRUE,"1842CWN0"}</definedName>
    <definedName name="wrn.FINAN97.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GENERAL." hidden="1">{"TAB1",#N/A,TRUE,"GENERAL";"TAB2",#N/A,TRUE,"GENERAL";"TAB3",#N/A,TRUE,"GENERAL";"TAB4",#N/A,TRUE,"GENERAL";"TAB5",#N/A,TRUE,"GENERAL"}</definedName>
    <definedName name="wrn.GERENCIA." hidden="1">{#N/A,#N/A,TRUE,"INGENIERIA";#N/A,#N/A,TRUE,"COMPRAS";#N/A,#N/A,TRUE,"DIRECCION";#N/A,#N/A,TRUE,"RESUMEN"}</definedName>
    <definedName name="wrn.OPERADORES." hidden="1">{#N/A,#N/A,TRUE,"T1"}</definedName>
    <definedName name="wrn.res7" hidden="1">{#N/A,#N/A,FALSE,"Hoja1";#N/A,#N/A,FALSE,"Hoja2"}</definedName>
    <definedName name="wrn.Resumen." hidden="1">{#N/A,#N/A,FALSE,"Hoja1";#N/A,#N/A,FALSE,"Hoja2"}</definedName>
    <definedName name="wrn.TRABFENO." hidden="1">{#N/A,#N/A,FALSE,"Estatico";#N/A,#N/A,FALSE,"Tuberia";#N/A,#N/A,FALSE,"Instrumentación";#N/A,#N/A,FALSE,"Mecanica";#N/A,#N/A,FALSE,"Electrico";#N/A,#N/A,FALSE,"Ofic.Civiles"}</definedName>
    <definedName name="wrn.via." hidden="1">{"via1",#N/A,TRUE,"general";"via2",#N/A,TRUE,"general";"via3",#N/A,TRUE,"general"}</definedName>
    <definedName name="wsnhed" hidden="1">{"via1",#N/A,TRUE,"general";"via2",#N/A,TRUE,"general";"via3",#N/A,TRUE,"general"}</definedName>
    <definedName name="wswswsqa" hidden="1">{"via1",#N/A,TRUE,"general";"via2",#N/A,TRUE,"general";"via3",#N/A,TRUE,"general"}</definedName>
    <definedName name="WSX">#REF!</definedName>
    <definedName name="Wtot">#REF!</definedName>
    <definedName name="wtt" hidden="1">{"TAB1",#N/A,TRUE,"GENERAL";"TAB2",#N/A,TRUE,"GENERAL";"TAB3",#N/A,TRUE,"GENERAL";"TAB4",#N/A,TRUE,"GENERAL";"TAB5",#N/A,TRUE,"GENERAL"}</definedName>
    <definedName name="WW">[1]LIQUIDACION!#REF!</definedName>
    <definedName name="wwded3" hidden="1">{"via1",#N/A,TRUE,"general";"via2",#N/A,TRUE,"general";"via3",#N/A,TRUE,"general"}</definedName>
    <definedName name="wwwwe" hidden="1">{"TAB1",#N/A,TRUE,"GENERAL";"TAB2",#N/A,TRUE,"GENERAL";"TAB3",#N/A,TRUE,"GENERAL";"TAB4",#N/A,TRUE,"GENERAL";"TAB5",#N/A,TRUE,"GENERAL"}</definedName>
    <definedName name="wyty" hidden="1">{"via1",#N/A,TRUE,"general";"via2",#N/A,TRUE,"general";"via3",#N/A,TRUE,"general"}</definedName>
    <definedName name="x">#REF!</definedName>
    <definedName name="xcbvbs" hidden="1">{"TAB1",#N/A,TRUE,"GENERAL";"TAB2",#N/A,TRUE,"GENERAL";"TAB3",#N/A,TRUE,"GENERAL";"TAB4",#N/A,TRUE,"GENERAL";"TAB5",#N/A,TRUE,"GENERAL"}</definedName>
    <definedName name="XD">#REF!</definedName>
    <definedName name="XSW" hidden="1">{#N/A,#N/A,TRUE,"1842CWN0"}</definedName>
    <definedName name="xsxs" hidden="1">{"TAB1",#N/A,TRUE,"GENERAL";"TAB2",#N/A,TRUE,"GENERAL";"TAB3",#N/A,TRUE,"GENERAL";"TAB4",#N/A,TRUE,"GENERAL";"TAB5",#N/A,TRUE,"GENERAL"}</definedName>
    <definedName name="XX">#REF!</definedName>
    <definedName name="xxfg" hidden="1">{"via1",#N/A,TRUE,"general";"via2",#N/A,TRUE,"general";"via3",#N/A,TRUE,"general"}</definedName>
    <definedName name="XXXX" hidden="1">#REF!</definedName>
    <definedName name="xxxxx" localSheetId="0">[110]!absc</definedName>
    <definedName name="xxxxx" localSheetId="1">[110]!absc</definedName>
    <definedName name="xxxxx">[110]!absc</definedName>
    <definedName name="xxxxxds" hidden="1">{"via1",#N/A,TRUE,"general";"via2",#N/A,TRUE,"general";"via3",#N/A,TRUE,"general"}</definedName>
    <definedName name="XXXXXX" hidden="1">{#N/A,#N/A,FALSE,"orthoflow";#N/A,#N/A,FALSE,"Miscelaneos";#N/A,#N/A,FALSE,"Instrumentacio";#N/A,#N/A,FALSE,"Electrico";#N/A,#N/A,FALSE,"Valv. Seguridad"}</definedName>
    <definedName name="XXXXXXXXXX">#REF!</definedName>
    <definedName name="xxxxxxxxxx29" hidden="1">{"via1",#N/A,TRUE,"general";"via2",#N/A,TRUE,"general";"via3",#N/A,TRUE,"general"}</definedName>
    <definedName name="XXXXXXXXXXXX">#REF!</definedName>
    <definedName name="XZS" hidden="1">#REF!</definedName>
    <definedName name="XZXZV" hidden="1">{"via1",#N/A,TRUE,"general";"via2",#N/A,TRUE,"general";"via3",#N/A,TRUE,"general"}</definedName>
    <definedName name="Y" localSheetId="0">[26]!absc</definedName>
    <definedName name="Y" localSheetId="1">[26]!absc</definedName>
    <definedName name="Y">[26]!absc</definedName>
    <definedName name="y6y6" hidden="1">{"via1",#N/A,TRUE,"general";"via2",#N/A,TRUE,"general";"via3",#N/A,TRUE,"general"}</definedName>
    <definedName name="YA">#REF!</definedName>
    <definedName name="yery" hidden="1">{"via1",#N/A,TRUE,"general";"via2",#N/A,TRUE,"general";"via3",#N/A,TRUE,"general"}</definedName>
    <definedName name="YHN">#REF!</definedName>
    <definedName name="yhy" hidden="1">{"TAB1",#N/A,TRUE,"GENERAL";"TAB2",#N/A,TRUE,"GENERAL";"TAB3",#N/A,TRUE,"GENERAL";"TAB4",#N/A,TRUE,"GENERAL";"TAB5",#N/A,TRUE,"GENERAL"}</definedName>
    <definedName name="YJ">#REF!</definedName>
    <definedName name="yjyj" hidden="1">{"TAB1",#N/A,TRUE,"GENERAL";"TAB2",#N/A,TRUE,"GENERAL";"TAB3",#N/A,TRUE,"GENERAL";"TAB4",#N/A,TRUE,"GENERAL";"TAB5",#N/A,TRUE,"GENERAL"}</definedName>
    <definedName name="YOYO">'[111]AISLAMIENTO CATEGORIAS II Y III'!$G$1:$I$65536</definedName>
    <definedName name="yrey" hidden="1">{"via1",#N/A,TRUE,"general";"via2",#N/A,TRUE,"general";"via3",#N/A,TRUE,"general"}</definedName>
    <definedName name="yry" hidden="1">{"via1",#N/A,TRUE,"general";"via2",#N/A,TRUE,"general";"via3",#N/A,TRUE,"general"}</definedName>
    <definedName name="YT">#REF!</definedName>
    <definedName name="ytj" hidden="1">{"TAB1",#N/A,TRUE,"GENERAL";"TAB2",#N/A,TRUE,"GENERAL";"TAB3",#N/A,TRUE,"GENERAL";"TAB4",#N/A,TRUE,"GENERAL";"TAB5",#N/A,TRUE,"GENERAL"}</definedName>
    <definedName name="ytjt6" hidden="1">{"via1",#N/A,TRUE,"general";"via2",#N/A,TRUE,"general";"via3",#N/A,TRUE,"general"}</definedName>
    <definedName name="ytrwyr" hidden="1">{"TAB1",#N/A,TRUE,"GENERAL";"TAB2",#N/A,TRUE,"GENERAL";"TAB3",#N/A,TRUE,"GENERAL";"TAB4",#N/A,TRUE,"GENERAL";"TAB5",#N/A,TRUE,"GENERAL"}</definedName>
    <definedName name="ytry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hidden="1">{"via1",#N/A,TRUE,"general";"via2",#N/A,TRUE,"general";"via3",#N/A,TRUE,"general"}</definedName>
    <definedName name="yty" hidden="1">{"TAB1",#N/A,TRUE,"GENERAL";"TAB2",#N/A,TRUE,"GENERAL";"TAB3",#N/A,TRUE,"GENERAL";"TAB4",#N/A,TRUE,"GENERAL";"TAB5",#N/A,TRUE,"GENERAL"}</definedName>
    <definedName name="ytyyh" hidden="1">{"via1",#N/A,TRUE,"general";"via2",#N/A,TRUE,"general";"via3",#N/A,TRUE,"general"}</definedName>
    <definedName name="ytzacdfg" hidden="1">{"TAB1",#N/A,TRUE,"GENERAL";"TAB2",#N/A,TRUE,"GENERAL";"TAB3",#N/A,TRUE,"GENERAL";"TAB4",#N/A,TRUE,"GENERAL";"TAB5",#N/A,TRUE,"GENERAL"}</definedName>
    <definedName name="yu" hidden="1">{"TAB1",#N/A,TRUE,"GENERAL";"TAB2",#N/A,TRUE,"GENERAL";"TAB3",#N/A,TRUE,"GENERAL";"TAB4",#N/A,TRUE,"GENERAL";"TAB5",#N/A,TRUE,"GENERAL"}</definedName>
    <definedName name="yudre54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tu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hidden="1">{"via1",#N/A,TRUE,"general";"via2",#N/A,TRUE,"general";"via3",#N/A,TRUE,"general"}</definedName>
    <definedName name="yy" hidden="1">{"via1",#N/A,TRUE,"general";"via2",#N/A,TRUE,"general";"via3",#N/A,TRUE,"general"}</definedName>
    <definedName name="yyy" hidden="1">{"TAB1",#N/A,TRUE,"GENERAL";"TAB2",#N/A,TRUE,"GENERAL";"TAB3",#N/A,TRUE,"GENERAL";"TAB4",#N/A,TRUE,"GENERAL";"TAB5",#N/A,TRUE,"GENERAL"}</definedName>
    <definedName name="yyyuh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hidden="1">{"via1",#N/A,TRUE,"general";"via2",#N/A,TRUE,"general";"via3",#N/A,TRUE,"general"}</definedName>
    <definedName name="ZAQ" hidden="1">{#N/A,#N/A,TRUE,"INGENIERIA";#N/A,#N/A,TRUE,"COMPRAS";#N/A,#N/A,TRUE,"DIRECCION";#N/A,#N/A,TRUE,"RESUMEN"}</definedName>
    <definedName name="zdervr" hidden="1">{"via1",#N/A,TRUE,"general";"via2",#N/A,TRUE,"general";"via3",#N/A,TRUE,"general"}</definedName>
    <definedName name="ZDF">#REF!</definedName>
    <definedName name="ZONA1">#REF!</definedName>
    <definedName name="ZONA3">#REF!</definedName>
    <definedName name="ZONA4">#REF!</definedName>
    <definedName name="zx">[0]!ERR</definedName>
    <definedName name="zxczds" hidden="1">{"TAB1",#N/A,TRUE,"GENERAL";"TAB2",#N/A,TRUE,"GENERAL";"TAB3",#N/A,TRUE,"GENERAL";"TAB4",#N/A,TRUE,"GENERAL";"TAB5",#N/A,TRUE,"GENERAL"}</definedName>
    <definedName name="zxsdftyu" hidden="1">{"via1",#N/A,TRUE,"general";"via2",#N/A,TRUE,"general";"via3",#N/A,TRUE,"general"}</definedName>
    <definedName name="zxvxczv" hidden="1">{"via1",#N/A,TRUE,"general";"via2",#N/A,TRUE,"general";"via3",#N/A,TRUE,"general"}</definedName>
    <definedName name="ZZZZZZZZZZZ">'[51]A. P. U.'!#REF!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1" i="270" l="1"/>
  <c r="L219" i="270"/>
  <c r="L96" i="271"/>
  <c r="L104" i="271"/>
  <c r="L110" i="271"/>
  <c r="L122" i="271"/>
  <c r="L231" i="271"/>
  <c r="L189" i="271"/>
  <c r="L171" i="271"/>
  <c r="L164" i="271"/>
  <c r="L161" i="271"/>
  <c r="L148" i="271"/>
  <c r="L142" i="271"/>
  <c r="L130" i="271"/>
  <c r="L84" i="271"/>
  <c r="L75" i="271"/>
  <c r="L72" i="271"/>
  <c r="L65" i="271"/>
  <c r="L44" i="271"/>
  <c r="L30" i="271"/>
  <c r="L223" i="270"/>
  <c r="L30" i="270"/>
  <c r="L44" i="270"/>
  <c r="L218" i="270"/>
  <c r="L216" i="270"/>
  <c r="L215" i="270"/>
  <c r="L214" i="270"/>
  <c r="L212" i="270"/>
  <c r="L211" i="270"/>
  <c r="L209" i="270"/>
  <c r="L208" i="270"/>
  <c r="L207" i="270"/>
  <c r="L206" i="270"/>
  <c r="L205" i="270"/>
  <c r="L203" i="270"/>
  <c r="L202" i="270"/>
  <c r="L201" i="270"/>
  <c r="L200" i="270"/>
  <c r="L199" i="270"/>
  <c r="L198" i="270"/>
  <c r="L197" i="270"/>
  <c r="L195" i="270"/>
  <c r="L194" i="270"/>
  <c r="L189" i="270"/>
  <c r="L65" i="270"/>
  <c r="K64" i="270"/>
  <c r="L190" i="271" l="1"/>
  <c r="L222" i="270"/>
  <c r="L224" i="270" s="1"/>
  <c r="K170" i="270" l="1"/>
  <c r="K169" i="270"/>
  <c r="K168" i="270"/>
  <c r="K166" i="270"/>
  <c r="L164" i="270"/>
  <c r="K151" i="270"/>
  <c r="K133" i="270"/>
  <c r="K107" i="270"/>
  <c r="K106" i="270"/>
  <c r="K92" i="270"/>
  <c r="K91" i="270"/>
  <c r="K90" i="270"/>
  <c r="K79" i="270"/>
  <c r="K74" i="270"/>
  <c r="L75" i="270" s="1"/>
  <c r="K71" i="270"/>
  <c r="K67" i="270"/>
  <c r="K41" i="270"/>
  <c r="K20" i="270"/>
  <c r="L171" i="270" l="1"/>
  <c r="L161" i="270"/>
  <c r="L148" i="270"/>
  <c r="L130" i="270"/>
  <c r="L142" i="270"/>
  <c r="L122" i="270"/>
  <c r="L110" i="270"/>
  <c r="L104" i="270"/>
  <c r="L84" i="270"/>
  <c r="L96" i="270"/>
  <c r="L72" i="270"/>
  <c r="L190" i="270" l="1"/>
  <c r="L231" i="270"/>
</calcChain>
</file>

<file path=xl/sharedStrings.xml><?xml version="1.0" encoding="utf-8"?>
<sst xmlns="http://schemas.openxmlformats.org/spreadsheetml/2006/main" count="753" uniqueCount="378">
  <si>
    <t>Código</t>
  </si>
  <si>
    <t>Versión</t>
  </si>
  <si>
    <t>PRESUPUESTO OFICIAL</t>
  </si>
  <si>
    <t>Nº</t>
  </si>
  <si>
    <t>ÍTEM DE PAGO</t>
  </si>
  <si>
    <t xml:space="preserve">ESPECIFICACIONES </t>
  </si>
  <si>
    <t>DESCRIPCIÓN</t>
  </si>
  <si>
    <t>UND.</t>
  </si>
  <si>
    <t>CANTIDAD</t>
  </si>
  <si>
    <t>Subtotal</t>
  </si>
  <si>
    <t>VALOR TOTAL</t>
  </si>
  <si>
    <r>
      <rPr>
        <b/>
        <sz val="11"/>
        <rFont val="Arial"/>
        <family val="2"/>
      </rPr>
      <t xml:space="preserve">NOTA 1: </t>
    </r>
    <r>
      <rPr>
        <sz val="11"/>
        <rFont val="Arial"/>
        <family val="2"/>
      </rPr>
      <t xml:space="preserve"> Se debe tener en cuenta que el PRECIO UNITARIO incluye el valor de A.I.U. </t>
    </r>
  </si>
  <si>
    <t>DESCRIPCION</t>
  </si>
  <si>
    <t>PORCENTAJE</t>
  </si>
  <si>
    <r>
      <rPr>
        <b/>
        <sz val="11"/>
        <rFont val="Arial"/>
        <family val="2"/>
      </rPr>
      <t>NOTA 2</t>
    </r>
    <r>
      <rPr>
        <sz val="11"/>
        <rFont val="Arial"/>
        <family val="2"/>
      </rPr>
      <t xml:space="preserve">: Cuando la fracción decimal del peso sea  igual o superior a 5 se aproximará por exceso al número entero siguiente del peso y cuando la fracción decimal del peso sea inferior a 5 se aproximará por defecto al número entero del peso. </t>
    </r>
  </si>
  <si>
    <t>ADMINISTRACIÓN</t>
  </si>
  <si>
    <t>A=</t>
  </si>
  <si>
    <r>
      <rPr>
        <b/>
        <sz val="11"/>
        <rFont val="Arial"/>
        <family val="2"/>
      </rPr>
      <t>NOTA 3:</t>
    </r>
    <r>
      <rPr>
        <sz val="11"/>
        <rFont val="Arial"/>
        <family val="2"/>
      </rPr>
      <t xml:space="preserve"> El A.I.U y su discriminación deben estar en porcentaje (%). </t>
    </r>
  </si>
  <si>
    <t xml:space="preserve">IMPREVISTO
</t>
  </si>
  <si>
    <t>I=</t>
  </si>
  <si>
    <t xml:space="preserve">UTILIDAD
</t>
  </si>
  <si>
    <t>U=</t>
  </si>
  <si>
    <t>TOTAL A.I.U</t>
  </si>
  <si>
    <t>A.I.U.=</t>
  </si>
  <si>
    <r>
      <t>[La Entidad puede utilizar este Formulario de detalle del</t>
    </r>
    <r>
      <rPr>
        <b/>
        <u/>
        <sz val="11"/>
        <rFont val="Arial"/>
        <family val="2"/>
      </rPr>
      <t xml:space="preserve"> Presupuesto Oficial</t>
    </r>
    <r>
      <rPr>
        <sz val="11"/>
        <rFont val="Arial"/>
        <family val="2"/>
      </rPr>
      <t xml:space="preserve"> para determinar las condiciones bajo las cuales los Proponentes analizarán y presentarán su propuesta económica de forma detallada, sin perjuicio que la Entidad pueda modificarlo o establecer la presentación de la oferta económica con un Formulario distinto al indicado.]</t>
    </r>
  </si>
  <si>
    <t>Adicionalmente, cuando el Proceso de Contratación es estructurado por Precios Unitarios, la Entidad debe aplicar las notas 1, 2 y 3 del presente Formulario y las casillas de "Descripción", "Porcentaje" de la Administración, Imprevisto, Utilidad  y total  A.I.U.  resaltadas en color amarillo. Tratándose de otras modalidades de precio, la Entidad puede o no configurar los mismos aspectos.</t>
  </si>
  <si>
    <t>CCE-EICP-FM-116</t>
  </si>
  <si>
    <t>M3</t>
  </si>
  <si>
    <t>M2</t>
  </si>
  <si>
    <t>UND</t>
  </si>
  <si>
    <t>ML</t>
  </si>
  <si>
    <t>COMUNICACIÓN</t>
  </si>
  <si>
    <t>PTO</t>
  </si>
  <si>
    <t>INSTALACIONES ELECTRICAS</t>
  </si>
  <si>
    <t>CUBIERTA</t>
  </si>
  <si>
    <t>PISOS</t>
  </si>
  <si>
    <t>ESTUCO PLASTICO CIELO [PASTA]</t>
  </si>
  <si>
    <t>LIMPIEZA - VARIOS</t>
  </si>
  <si>
    <t xml:space="preserve">SEÑALETICA HOSPITALARIA </t>
  </si>
  <si>
    <t>SUMINISTRO DE EQUIPOS</t>
  </si>
  <si>
    <t>Subtotal Suministro de Equipos</t>
  </si>
  <si>
    <t>IVA</t>
  </si>
  <si>
    <t xml:space="preserve">SUBTOTAL SUMINISTRO DE EQUIPOS </t>
  </si>
  <si>
    <t>SUBTOTAL COSTO DIRECTO</t>
  </si>
  <si>
    <t xml:space="preserve">VALOR TOTAL     (incluido aiu)                            </t>
  </si>
  <si>
    <t xml:space="preserve">VALOR UNITARIO </t>
  </si>
  <si>
    <t>APU</t>
  </si>
  <si>
    <t>LISTADO ALCALDÍA</t>
  </si>
  <si>
    <t>LISTADO GOBERNACION</t>
  </si>
  <si>
    <t>120101</t>
  </si>
  <si>
    <t>160129</t>
  </si>
  <si>
    <t>CABLE XLR PROEL x mtr</t>
  </si>
  <si>
    <t>CONECTOR CANON HEMBRA ROXTON</t>
  </si>
  <si>
    <t>CONECTOR PLUG MONO ROXTON</t>
  </si>
  <si>
    <t>CABLE 2X1 RCA A MINI PLUG</t>
  </si>
  <si>
    <t>CABLE DUPLEX NRO 16</t>
  </si>
  <si>
    <t xml:space="preserve">RACK DE 2.0 X 0.6X0.6 </t>
  </si>
  <si>
    <t>RACK DE 1.0 X 0.6X0.6 ML DE CCTV</t>
  </si>
  <si>
    <t xml:space="preserve">EQUIPO ACCESS POINT </t>
  </si>
  <si>
    <t>SWITCH 48 PTOS CAT 6, 10/100/1000 Eth 10/100/1000.  4 puertos-uplink 1 Gb Eth SFP. Imagen Lan Base</t>
  </si>
  <si>
    <t>PATCH PANEL CAT 6</t>
  </si>
  <si>
    <t>PATCH PANEL 48 PUNTOS 5E</t>
  </si>
  <si>
    <t xml:space="preserve">ORGANIZADOR </t>
  </si>
  <si>
    <t>PATCH CORD CAT 6 AZUL 3FT</t>
  </si>
  <si>
    <t>PATCH CORD CAT 5 ROJO 3 FT</t>
  </si>
  <si>
    <t xml:space="preserve">VENTILADOR </t>
  </si>
  <si>
    <t>CANALETA PLÁSTICA 40X20 CD</t>
  </si>
  <si>
    <t>APU67</t>
  </si>
  <si>
    <t>APU68</t>
  </si>
  <si>
    <t>APU69</t>
  </si>
  <si>
    <t>APU70</t>
  </si>
  <si>
    <t>APU71</t>
  </si>
  <si>
    <t>APU105</t>
  </si>
  <si>
    <t>APU104</t>
  </si>
  <si>
    <t>APU110</t>
  </si>
  <si>
    <t>APU157</t>
  </si>
  <si>
    <t>APU158</t>
  </si>
  <si>
    <t>APU159</t>
  </si>
  <si>
    <t>APU160</t>
  </si>
  <si>
    <t>APU161</t>
  </si>
  <si>
    <t>APU162</t>
  </si>
  <si>
    <t>APU163</t>
  </si>
  <si>
    <t>APU164</t>
  </si>
  <si>
    <t>EXTENSIÓN DE PRIMARIO, CONJUNTO PRIMARIO, MEDICIÓN, SUBESTACIÓN, ACOMETIDA PPAL.</t>
  </si>
  <si>
    <t>RETIRO DE RETENIDA A POSTE PRIMARIO EXISTENTE 11X510 Kg-f</t>
  </si>
  <si>
    <t>CABLE PRIMARIO DE ALUMINIO ACSR 2/0 AWG</t>
  </si>
  <si>
    <t>POSTE CONCRETO 11X510 kg</t>
  </si>
  <si>
    <t>V02 RETENIDA A TIERRA</t>
  </si>
  <si>
    <t xml:space="preserve">CABLE MONOPOLAR XLPE No 2 </t>
  </si>
  <si>
    <t>INSTALACIÓN TRANSFORMADOR 150 KVA</t>
  </si>
  <si>
    <t>CABLE DE COBRE 4/0 THHN/THWN  ( SISTEMA TRIFÁSICO 240/120 V+NEUTRO) (2X3F+2XN)-ACOMETIDA PPAL Y DE EMERGENCIA</t>
  </si>
  <si>
    <t>CABLE DE COBRE 2/0 THHN/THWN (TIERRA)</t>
  </si>
  <si>
    <t>SISTEMA DE MEDICIÓN POR INDIRECTA TP Y TI EN POSTE</t>
  </si>
  <si>
    <t>MURETE PARA CONTADOR Y CAJA CON REJA</t>
  </si>
  <si>
    <t>CONTADOR ELECTRONICO M.INDIRECTA</t>
  </si>
  <si>
    <t>CAJA CONTADOR TIPO EMCALI 65X50X20 CM</t>
  </si>
  <si>
    <t>APU121</t>
  </si>
  <si>
    <t>APU28</t>
  </si>
  <si>
    <t>060611</t>
  </si>
  <si>
    <t xml:space="preserve">060928 </t>
  </si>
  <si>
    <t>APU125</t>
  </si>
  <si>
    <t>APU127</t>
  </si>
  <si>
    <t>APU128</t>
  </si>
  <si>
    <t>APU129</t>
  </si>
  <si>
    <t>APU130</t>
  </si>
  <si>
    <t>061318</t>
  </si>
  <si>
    <t>APU 66</t>
  </si>
  <si>
    <t>061338</t>
  </si>
  <si>
    <t>CUARTO TÉCNICO ELÉCTRICO -  CELDA PRINCIPAL, TABLEROS DE BREAKER, ACOMETID</t>
  </si>
  <si>
    <t>CABLE ACSR PUENTES 1/0 AWG</t>
  </si>
  <si>
    <t>TUBO GALV. 3/4"" X 3 MT</t>
  </si>
  <si>
    <t>CINTA BANDIT 3/4"</t>
  </si>
  <si>
    <t xml:space="preserve"> HEBILLAS PARA CINTA BANDIT 3/4"</t>
  </si>
  <si>
    <t>CONECTOR TIPO CUÑA</t>
  </si>
  <si>
    <t>PARARRAYO 10 KA POLIMERICO SISTEMA 3Ø</t>
  </si>
  <si>
    <t>CORTACIRCUTO 15 KV SISTEMA 3Ø</t>
  </si>
  <si>
    <t>FUSIBLE MEDIA ALTA TENSIÓN</t>
  </si>
  <si>
    <t xml:space="preserve"> ALAMBRE CUBRE D.D. # 4</t>
  </si>
  <si>
    <t xml:space="preserve">VARILLA COBRE </t>
  </si>
  <si>
    <t>CONECTOR VARILLA COBRE</t>
  </si>
  <si>
    <t>ANGULAR EN V DE 18 X 48"</t>
  </si>
  <si>
    <t>BANDA COPA DOBLE 6-7 COMP</t>
  </si>
  <si>
    <t>CRUCETA MET. 3.0x 1/4 x 2.4MT</t>
  </si>
  <si>
    <t>SOPORTE CUBO PROTECCIONES</t>
  </si>
  <si>
    <t>TORN CARRUAJE 5/8X 1.1/2"</t>
  </si>
  <si>
    <t>TORN CARRUAJE 5/8X 3.3/4"</t>
  </si>
  <si>
    <t>TORN MAQUINA 5/8 X 2"</t>
  </si>
  <si>
    <t>TRANSFERENCIA AUTOMÁTICA 400 AMP - 100 KW</t>
  </si>
  <si>
    <t>APU139</t>
  </si>
  <si>
    <t>APU140</t>
  </si>
  <si>
    <t>APU141</t>
  </si>
  <si>
    <t>APU142</t>
  </si>
  <si>
    <t>APU143</t>
  </si>
  <si>
    <t>APU144</t>
  </si>
  <si>
    <t>APU145</t>
  </si>
  <si>
    <t>APU146</t>
  </si>
  <si>
    <t>APU147</t>
  </si>
  <si>
    <t>APU148</t>
  </si>
  <si>
    <t>APU149</t>
  </si>
  <si>
    <t>APU150</t>
  </si>
  <si>
    <t>APU151</t>
  </si>
  <si>
    <t>APU152</t>
  </si>
  <si>
    <t>APU153</t>
  </si>
  <si>
    <t>APU154</t>
  </si>
  <si>
    <t>APU155</t>
  </si>
  <si>
    <t>APU156</t>
  </si>
  <si>
    <t>APU33</t>
  </si>
  <si>
    <t xml:space="preserve">CERRAMIENTO PERIMETRAL (EMPALIZADA) </t>
  </si>
  <si>
    <t>EXCAVACION DE TIERRA A MANO</t>
  </si>
  <si>
    <t>RELLENO COMP.MAT.SELECC.10KM (ROCAMUERTA) COMPACTADO CILINDRO +ACA E=20CM</t>
  </si>
  <si>
    <t>VIGA CIMIENTO EN TEE INVERTIDA</t>
  </si>
  <si>
    <t>CERRAMIENTO EXTERIOR EN TUBERIA GALVANIZADA 2" TIPO EMPALIZADA SEGÚN DISEÑO H= 2,50 M+ANTICORROSIVO+PINTURA BLANCA+ANCLAJE A VIGA T</t>
  </si>
  <si>
    <t>ACERO REFUERZO FLEJADO 60000 PSI 420Mpa. CERRAMIENTO</t>
  </si>
  <si>
    <t>APU16</t>
  </si>
  <si>
    <t>APU136</t>
  </si>
  <si>
    <t>APU137</t>
  </si>
  <si>
    <t>KLS</t>
  </si>
  <si>
    <t xml:space="preserve">RED CONTRA INCENDIOS </t>
  </si>
  <si>
    <t>APU18</t>
  </si>
  <si>
    <t>ESTACION DE CONTROL RED CONTRA INCENDIO 4"</t>
  </si>
  <si>
    <t xml:space="preserve"> DETECCION DE INCENDIOS</t>
  </si>
  <si>
    <t>BATERIA 12V-9Ah</t>
  </si>
  <si>
    <t>ESTACION MANUAL DIRECCIONADA PARA INTERIORES REF. GSA-M278 O SIMILAR</t>
  </si>
  <si>
    <t>DETECTOR DE HUMO FOTOELECTRICO DIRECCIONADO REF KI-PD O SIMILAR</t>
  </si>
  <si>
    <t>BASE DETECTOR DE HUMO REF KI-SB O SIMILAR</t>
  </si>
  <si>
    <t>SEÑAL AUDIVISUAL DE PARED 24Vdc-110db Y MULTICAS DE LA PARA INTERIORESREF G4AVRF-SP-1 O SIMILAR</t>
  </si>
  <si>
    <t>ANUNCIADOR REMOTO REF. RLCD-C O SIMILAR</t>
  </si>
  <si>
    <t>STOPPER</t>
  </si>
  <si>
    <t>APU59</t>
  </si>
  <si>
    <t>410705</t>
  </si>
  <si>
    <t>410701</t>
  </si>
  <si>
    <t>APU 62</t>
  </si>
  <si>
    <t>APU63</t>
  </si>
  <si>
    <t>APU64</t>
  </si>
  <si>
    <t>APU65</t>
  </si>
  <si>
    <t>HIDRAULICA</t>
  </si>
  <si>
    <t xml:space="preserve">160505 </t>
  </si>
  <si>
    <t>160706</t>
  </si>
  <si>
    <t xml:space="preserve">160801 </t>
  </si>
  <si>
    <t xml:space="preserve">162202 </t>
  </si>
  <si>
    <t>162701</t>
  </si>
  <si>
    <t xml:space="preserve">100326 </t>
  </si>
  <si>
    <t>APU5</t>
  </si>
  <si>
    <t>APU4</t>
  </si>
  <si>
    <t>TUBERIA PVC 1/2"</t>
  </si>
  <si>
    <t>TEE PRESION PVC 1/2"</t>
  </si>
  <si>
    <t>CODO 90 PRESION PVC 1/2"</t>
  </si>
  <si>
    <t>INSTALACION TUBERIA PRESION 1/2"</t>
  </si>
  <si>
    <t>PUNTO AGUA  1/2"</t>
  </si>
  <si>
    <t>NIPLE GALV. 2,1/2x1- 5CM (2 ROSCAS)</t>
  </si>
  <si>
    <t>CODO GALV. 1/2 x90</t>
  </si>
  <si>
    <t>REGATAS SOBRE MUROS</t>
  </si>
  <si>
    <t xml:space="preserve">IMPERMEABILIZACION DOS CAPAS TANQUE AGUA CON MASTERCEAL 510 </t>
  </si>
  <si>
    <t>MESON EN GRANITO JASPE</t>
  </si>
  <si>
    <t>APU36</t>
  </si>
  <si>
    <t>APU37</t>
  </si>
  <si>
    <t>APU38</t>
  </si>
  <si>
    <t>APU39</t>
  </si>
  <si>
    <t>APU40</t>
  </si>
  <si>
    <t>APU41</t>
  </si>
  <si>
    <t>CAJAS MET GALV DE PASO INTEMPERIE 15X15 CM</t>
  </si>
  <si>
    <t>PANEL LED 60X60 CM 48 WATT</t>
  </si>
  <si>
    <t>BALAS LED 18 WATT</t>
  </si>
  <si>
    <t>TORTUGA LED INTEMPERIE</t>
  </si>
  <si>
    <t>LAMPARAS HERMÉTICAS LED 2X18 WATT 1.20 ML</t>
  </si>
  <si>
    <t>LÁMPARAS DE EMERGENCIA LED 2X2,4 WATT</t>
  </si>
  <si>
    <t>180316</t>
  </si>
  <si>
    <t xml:space="preserve">180918 </t>
  </si>
  <si>
    <t>130801</t>
  </si>
  <si>
    <t>SOLAPA-CINTA ADHESIVA SIKA MULTISEAL 15C</t>
  </si>
  <si>
    <t>IMPERMEABILIZACION MANTO 500XT 3MM</t>
  </si>
  <si>
    <t>LAMINA POLICARBONATO ALVEOLAR 8MM</t>
  </si>
  <si>
    <t>ACERO ESTRUCTURAL A.S..T.M. . A-36  CUBIERTA</t>
  </si>
  <si>
    <t>APU8</t>
  </si>
  <si>
    <t>APU9</t>
  </si>
  <si>
    <t>APU12</t>
  </si>
  <si>
    <t>APU17</t>
  </si>
  <si>
    <t>GUARDAESCOBA EPOXICO 1/2C # 261</t>
  </si>
  <si>
    <t xml:space="preserve">DILATACIONES </t>
  </si>
  <si>
    <t>BORDILLO CONCRETO 3000PSI+ACERO+ANCLAJE+ENCHAPE  SOBRE VACIOS .</t>
  </si>
  <si>
    <t>PISO TERRAZAS PIEDRA ROYAL BRONCE</t>
  </si>
  <si>
    <t>GUARDAESCOBA GRANITO PREFABRICADO 7CM</t>
  </si>
  <si>
    <t>BALDOSA GRANO # 4-5 30-35X30-35 ALFA D5</t>
  </si>
  <si>
    <t>MEDIA CAÑA GRANITO PISO</t>
  </si>
  <si>
    <t>CENEFA GRANITO PULIDO</t>
  </si>
  <si>
    <t xml:space="preserve">ALISTADO DE PISO 4 CM </t>
  </si>
  <si>
    <t>ANDEN EN CONCRETO 3000 PSI ESCOBIADO Y ACOLILLADO + MALLA ELECTROSOLDADA 15*15 4MM</t>
  </si>
  <si>
    <t>CARPINTERIA MADERA</t>
  </si>
  <si>
    <t>APU47</t>
  </si>
  <si>
    <t>APU48</t>
  </si>
  <si>
    <t>APU133</t>
  </si>
  <si>
    <t>APU134</t>
  </si>
  <si>
    <t>APU135</t>
  </si>
  <si>
    <t>PUERTA EN MADERA CHANTILLI 6 MM (3.0M-(0.65M-1.05M) (INCLUYE MARCO EN MADERA CON CARTERA, LUCETA EN MADERA CHANTILLI H=&lt;0.40 M (incluye vidrio opalizado+ CERRADURA+INSTALACIÓN)</t>
  </si>
  <si>
    <t>PUERTA EN MADERA CHANTILLI  PLOMADA PARA PROTECCION RAYOS X (3.0M-(0.65M-1.05M)</t>
  </si>
  <si>
    <t>VIDRIO TEMPLADO CLARO 8MM+SOPORTES</t>
  </si>
  <si>
    <t>MUEBLE BAJO MESON LAMINA RH</t>
  </si>
  <si>
    <t>MUEBLE SUPERIOR LAMINA RH</t>
  </si>
  <si>
    <t>MUEBLE TIPO CLOSETH CON ENTREPAÑOS  LAMINA RH</t>
  </si>
  <si>
    <t>CARPINTERIA METALICA - ALUMINIO</t>
  </si>
  <si>
    <t>BARANDA EN ACERO INOX. + ANCLAJES+ VIDRIO TEMPLADO DE 8MM</t>
  </si>
  <si>
    <t>BARANDA TUBOS ACERO INOXIDABLE 1 1/2" PASAMANOS</t>
  </si>
  <si>
    <t>PUERTA EN LAMINA GALVANIZADA CAL. 20 ENTAMBORADA (1.00-1.50*2,60) + MARCO + CELOCIA+CERRADURA+PINTURA+INSTALACION</t>
  </si>
  <si>
    <t>PUERTA EN VIDRIO TEMPLADO 8MM CORREDIZA DOS NAVES ( 2,60*2,00) +CERRADURA DE SEGURIDAD + OPALIZADO+SOPORTES Y GUIAS+INSTALACION</t>
  </si>
  <si>
    <t>PUERTA EN LAMINA GALVANIZADA CAL. 20 ENTAMBORADA (0,80*2,10) + MARCO +CERRADURA+PINTURA BLANCA+INSTALACION</t>
  </si>
  <si>
    <t>VENTANERIA ALUMINIO BLANCO + VIDRIO OPALIZADO</t>
  </si>
  <si>
    <t>SUMINISTRO E INSTALACION CELOSIA ALUMINIO BLANCO (0,30 CM-0,50 CM)</t>
  </si>
  <si>
    <t>PUERTA CELOSIA EN ALUMINIO NATURAL+MARCO+CERRADURA + INSTALACION(ASEO</t>
  </si>
  <si>
    <t>POZUELO A.INOX. INCR 45-50X45-50 C-</t>
  </si>
  <si>
    <t>MESON A.INOX. 51-60CM CAL.18 T-304</t>
  </si>
  <si>
    <t>APU49</t>
  </si>
  <si>
    <t>APU50</t>
  </si>
  <si>
    <t>APU51</t>
  </si>
  <si>
    <t>APU52</t>
  </si>
  <si>
    <t>APU53</t>
  </si>
  <si>
    <t>APU54</t>
  </si>
  <si>
    <t>APU55</t>
  </si>
  <si>
    <t>APU56</t>
  </si>
  <si>
    <t>223012</t>
  </si>
  <si>
    <t>223004</t>
  </si>
  <si>
    <t xml:space="preserve"> DIVISIONES</t>
  </si>
  <si>
    <t xml:space="preserve">APU1 </t>
  </si>
  <si>
    <t>APU2</t>
  </si>
  <si>
    <t>APU3</t>
  </si>
  <si>
    <t>APU165</t>
  </si>
  <si>
    <t>MEDIA CAÑA PVC MUROS</t>
  </si>
  <si>
    <t>MEDIA CAÑA PVC CIELO</t>
  </si>
  <si>
    <t>SUMINISTRO E INSTALACION LAMINA DE PLOMO 3MM</t>
  </si>
  <si>
    <t>DIVISION ACERO INOXIDABLE CAL.18  BAÑOS</t>
  </si>
  <si>
    <t>ESTUCO Y PINTURA</t>
  </si>
  <si>
    <t>APU21</t>
  </si>
  <si>
    <t>APU25</t>
  </si>
  <si>
    <t xml:space="preserve">APU27 </t>
  </si>
  <si>
    <t>ESTUCO PLASTICO MURO [POLVO]</t>
  </si>
  <si>
    <t>ESTRIAS 2CM CON DILATACIÓN PLÁSTICA PARA FACHADAS</t>
  </si>
  <si>
    <t>FILOS - DILATACIONES.</t>
  </si>
  <si>
    <t>VINILO MURO TIPO 1 [3M]</t>
  </si>
  <si>
    <t>VINILO CIELO TIPO 1 [3M]</t>
  </si>
  <si>
    <t>KORAZA [3M].</t>
  </si>
  <si>
    <t>GRANIPLAST + RELLENO</t>
  </si>
  <si>
    <t>PINTUCOAT</t>
  </si>
  <si>
    <t>LINEA DEMARCACION ACRILICA A=12CM</t>
  </si>
  <si>
    <t>TOPE PARA PARQUEADERO</t>
  </si>
  <si>
    <t>LIMPIEZA PERMANENTE OBRA (CUADRILLA 2P)</t>
  </si>
  <si>
    <t>MES</t>
  </si>
  <si>
    <t>JARDINES</t>
  </si>
  <si>
    <t>120220</t>
  </si>
  <si>
    <t>APU74</t>
  </si>
  <si>
    <t>300222</t>
  </si>
  <si>
    <t>PILOTE CONCRETO REFORZADO</t>
  </si>
  <si>
    <t>ALCORQUE CAJA  EN CONCRETO REFORZADO ESP 10 CM PARA CONTENCION DE RAICES</t>
  </si>
  <si>
    <t>PALMA AFRICANA - CERA H=80-100CM</t>
  </si>
  <si>
    <t xml:space="preserve">ARBUSTO DURANTA </t>
  </si>
  <si>
    <t>PLANTA ORNAMELTAL PEQUENA H= 20- 40CM</t>
  </si>
  <si>
    <t>APU78</t>
  </si>
  <si>
    <t>APU79</t>
  </si>
  <si>
    <t>APU80</t>
  </si>
  <si>
    <t>APU81</t>
  </si>
  <si>
    <t>APU82</t>
  </si>
  <si>
    <t>APU83</t>
  </si>
  <si>
    <t>APU84</t>
  </si>
  <si>
    <t>APU85</t>
  </si>
  <si>
    <t>APU86</t>
  </si>
  <si>
    <t>APU87</t>
  </si>
  <si>
    <t>APU88</t>
  </si>
  <si>
    <t>APU89</t>
  </si>
  <si>
    <t>APU90</t>
  </si>
  <si>
    <t>APU91</t>
  </si>
  <si>
    <t>APU92</t>
  </si>
  <si>
    <t>APU93</t>
  </si>
  <si>
    <t xml:space="preserve">Aviso en fibra acrílica con los colores institucionales con texto "IPS San Luis II" y el logo Institucional de la Red de Salud del Norte </t>
  </si>
  <si>
    <t xml:space="preserve">Señalización en Acrílico vinilos impresión full color con dilatadores en aluminio instaladas medidas 28-35 Cm x 12   Cm con texto de acuerdo al requerimiento, con pernos </t>
  </si>
  <si>
    <t xml:space="preserve">Señalización de Seguridad Industrial en poliestileno con vinilo laminado adhesivo con texto "Salida de Emergencia" </t>
  </si>
  <si>
    <t xml:space="preserve">Señalización en Acrílico vinilos impresión full color con dilatadores en aluminio instaladas medidas 35 Cm x 26 Cm con texto: "Fila preferencial" </t>
  </si>
  <si>
    <t xml:space="preserve">Señalización en Acrílico vinilos impresión full color con dilatadores en aluminio instaladas medidas 50 Cm x 35 Cm con texto de acuerdo al requerimiento (Derechos y Deberes). </t>
  </si>
  <si>
    <t xml:space="preserve">Señalización en polietileno blanco impresión full color con cinta doble contacto con medidas 27 cm x 20 cm y texto: "Lavado de manos" </t>
  </si>
  <si>
    <t xml:space="preserve">Señalización en polietileno blanco impresión full color con cinta doble contacto con medidas 27 cm x 18 cm y texto: "5 momentos" </t>
  </si>
  <si>
    <t xml:space="preserve">Señalización en polietileno blanco impresión full color con cinta doble contacto con medidas 28cm x 12 cm y texto de acuerdo al requerimiento: "Rutas de evacuación derecha" (10), "Rutas de evacuación izquierda" (10), "Gradas" (2). </t>
  </si>
  <si>
    <t xml:space="preserve">Señalización en polietileno blanco impresión full color con cinta doble contacto con medidas 35 cm x 26 cm con texto "Confidencialidad del dato" </t>
  </si>
  <si>
    <t xml:space="preserve">Señalización en polietileno blanco impresión full color con cinta doble contacto con medidas 50 cm x 40 cm con texto "Punto de encuentro" </t>
  </si>
  <si>
    <t xml:space="preserve">Señalización en polietileno blanco impresión full color con cinta doble contacto, medidas 22 x 20 cm con texto "Zona Vigilada" </t>
  </si>
  <si>
    <t xml:space="preserve">Señalización en Acrílico vinilos impresión full color con dilatadores en aluminio instaladas medidas 50 Cm x 35 Cm con texto de acuerdo al requerimiento: Misión, Visión, Política de calidad, Objetivos de Calidad, Valores Institucionales </t>
  </si>
  <si>
    <t xml:space="preserve">Señalización en polietileno blanco impresión full color con cinta doble contacto con medidas 28 cm x 12 cm y texto de acuerdo al requerimiento: "Siamesas". </t>
  </si>
  <si>
    <t xml:space="preserve">Stickers "Silla preferencial" para adultos mayores (22 * 10 cm) </t>
  </si>
  <si>
    <t>Señalización en acrílico vinilos impresión full color instalado en espejo con dilatadores en aluminio instaladas, medidas 35 cm * 12 cm con texto "Ubicación de consultorios" con pernos.</t>
  </si>
  <si>
    <t xml:space="preserve">Señalización en polietileno blanco impresión full color con cinta doble contacto con medidas 27 cm x 22 cm y textos variados </t>
  </si>
  <si>
    <t>SUMINISTRO DE MATERIALES ELÉCTRICOS</t>
  </si>
  <si>
    <t>APU94</t>
  </si>
  <si>
    <t>APU95</t>
  </si>
  <si>
    <t>TRANSFORMADOR DE 150 KVA 3Ø - 13,200/208/120 V</t>
  </si>
  <si>
    <t>SUMINISTRO PLANTA DE EMERGENCIA DE 100 KW 3Ø 240/120 V CON CARGADOR DE BATERÍAS Y CABINA DE INSONORIZACIÓN</t>
  </si>
  <si>
    <t>SUMINISTRO DE EQUIPOS DE RED DE SEGURIDAD</t>
  </si>
  <si>
    <t>APU96</t>
  </si>
  <si>
    <t>APU97</t>
  </si>
  <si>
    <t>APU98</t>
  </si>
  <si>
    <t>APU99</t>
  </si>
  <si>
    <t>APU100</t>
  </si>
  <si>
    <t>APU101</t>
  </si>
  <si>
    <t>APU103</t>
  </si>
  <si>
    <t>FUENTE 12 VOLTIOS</t>
  </si>
  <si>
    <t>ROUTER PARA ACCESO A INTERNET</t>
  </si>
  <si>
    <t>SOPORTE PARA MONITOR DE 32"</t>
  </si>
  <si>
    <t>SUMINISTRO EQUIPO NVR 24 CAM FHD 1080 CON DISCO DURO 1 TERA PÚRPURA</t>
  </si>
  <si>
    <t>SUMINISTRO  MONITOR 32 " PARA SUPERVISIÓN CON MOUSE, TECLADO</t>
  </si>
  <si>
    <t>SUMINISTRO  CÁMARAS DE SEGURIDAD TIPO DOMO USO INTERIOR O EXTERIOR (CON SUS ACCESORIOS DE INSTALACIÓN VIDEO VALUM, CHAZOS Y TORNILLOS, FUENTE).</t>
  </si>
  <si>
    <t>REFLECTORES 100 V</t>
  </si>
  <si>
    <t>SUMINISTRO AIRES ACONDICIONADOS</t>
  </si>
  <si>
    <t>APU166</t>
  </si>
  <si>
    <t>APU111</t>
  </si>
  <si>
    <t>APU112</t>
  </si>
  <si>
    <t>APU113</t>
  </si>
  <si>
    <t>APU114</t>
  </si>
  <si>
    <t xml:space="preserve">UNIDAD CONDENSADORAS DE 48000BTU INVERTER MULTI FLEXIBLE </t>
  </si>
  <si>
    <t xml:space="preserve">UNIDAD MANEJADORA DE 9000 BTU SPLIT INVERTER PARA MULTIFLEXIBLE </t>
  </si>
  <si>
    <t xml:space="preserve">UNIDAD MANEJADORA DE 12000 BTU SPLIT INVERTER PARA MULTIFLEXIBLE </t>
  </si>
  <si>
    <t xml:space="preserve">UNIDAD MANEJADORA DE 18000 BTU SPLIT INVERTER PARA MULTIFLEXIBLE </t>
  </si>
  <si>
    <t>UNIDAD MANEJADORA  O SIMILAR DE 18000 BTU TIPO CASSETTE PARA MULTIFLEXIBLE</t>
  </si>
  <si>
    <t>SUMINISTRO EQUIPOS DE BOMBEO</t>
  </si>
  <si>
    <t>APU115</t>
  </si>
  <si>
    <t>APU116</t>
  </si>
  <si>
    <t>SUMINISTRODE EQUIPO DE BOMBEO DE AGUAS PARA CONSUMO HUMANO CONSISTENTE EN DOS BOMBAS CENTRIFUGAS DE 112 GPM Y 3 HP DE POTENCIA , FUNCIONANDO ALTERNO SIMULTANEO CON EQUIPO VARIADOR DE VELOCIDAD Y TANQUE HIDRONEUMATICO DE 200 LITOS , INCLUYE  TABLERO , ARRANCADOR MANUAL ,CONTROL DE NIVEL</t>
  </si>
  <si>
    <t>SUMINISTRO  DE EQUIPO DE BOMBEO DEL POZO EYECTOR DEL TANQUE DE ALMACENAMIENTO DE AGUA Y DE RED CONTRA INCENDIO CONSISTENTE EN UN SISTEMA DE BOMBA TIPO TURBINA VERTICAL DE 250 GPM @ 92 PSI,  DE  25 HP DE POTENCIA , FUNCIONANDO ALTERNO SIMULTANEO   , INCLUYE  BOMBA JOCKEY,TABLERO , ARRANCADOR MANUAL ,CONTROL DE NIVEL</t>
  </si>
  <si>
    <t>SUMINISTRO EQUIPOS DE SONIDO</t>
  </si>
  <si>
    <t>APU 117</t>
  </si>
  <si>
    <t>APU 118</t>
  </si>
  <si>
    <t>APU 119</t>
  </si>
  <si>
    <t>AMPLIFICADOR PRODJ ST2120</t>
  </si>
  <si>
    <t>PARLANTE DE TECHO TYG80D77 (JUEGO DE 2 PARLANTES)</t>
  </si>
  <si>
    <t>MICROFONO CUELLO DE GANSO PROEL BMG2</t>
  </si>
  <si>
    <t>SUMINISTRO DE ASCENSOR</t>
  </si>
  <si>
    <t>APU120</t>
  </si>
  <si>
    <t>SUMINISTRO  ASCENSOR CAPACIDAD DE  6 PERSONAS (INCLUYE ESTRUCTURA DE SOPORTE, CABINA, PUERTAS DE ACCESO, TABLERO DE OPERACIÓN, CERTIFICACION UNAC)</t>
  </si>
  <si>
    <t>SUBTOTAL COSTO DIRECTO  (INCLUYE Y AIU)</t>
  </si>
  <si>
    <t>AIU</t>
  </si>
  <si>
    <t xml:space="preserve">Formulario 1 - Propuesta económica  - Convocatoria Pública de Infraestructura Social </t>
  </si>
  <si>
    <t>Formulario 1 - Propuesta económica  - Convocatoria Pública de Infraestructura Social</t>
  </si>
  <si>
    <t>Profesional Administrativo</t>
  </si>
  <si>
    <t xml:space="preserve">Subgerente Adminstrativo y Financierp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</si>
</sst>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&quot;€&quot;_-;\-* #,##0.00\ &quot;€&quot;_-;_-* &quot;-&quot;??\ &quot;€&quot;_-;_-@_-"/>
    <numFmt numFmtId="166" formatCode="&quot;$&quot;\ #,##0.00_);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&quot;$&quot;\ #,##0.00;[Red]&quot;$&quot;\ \-#,##0.00"/>
    <numFmt numFmtId="170" formatCode="_ &quot;$&quot;\ * #,##0_ ;_ &quot;$&quot;\ * \-#,##0_ ;_ &quot;$&quot;\ * &quot;-&quot;_ ;_ @_ "/>
    <numFmt numFmtId="171" formatCode="_ &quot;$&quot;\ * #,##0.00_ ;_ &quot;$&quot;\ * \-#,##0.00_ ;_ &quot;$&quot;\ * &quot;-&quot;??_ ;_ @_ "/>
    <numFmt numFmtId="172" formatCode="_ * #,##0.00_ ;_ * \-#,##0.00_ ;_ * &quot;-&quot;??_ ;_ @_ "/>
    <numFmt numFmtId="173" formatCode="#,##0.000"/>
    <numFmt numFmtId="174" formatCode="#,##0.0"/>
    <numFmt numFmtId="175" formatCode="&quot;$&quot;\ #,##0.00"/>
    <numFmt numFmtId="176" formatCode="_-* #,##0.00\ &quot;Pts&quot;_-;\-* #,##0.00\ &quot;Pts&quot;_-;_-* &quot;-&quot;??\ &quot;Pts&quot;_-;_-@_-"/>
    <numFmt numFmtId="177" formatCode="#,##0.0000"/>
    <numFmt numFmtId="178" formatCode="0#.00\ \L\t"/>
    <numFmt numFmtId="179" formatCode="0.0%"/>
    <numFmt numFmtId="180" formatCode="_([$$-240A]\ * #,##0.00_);_([$$-240A]\ * \(#,##0.00\);_([$$-240A]\ * &quot;-&quot;??_);_(@_)"/>
    <numFmt numFmtId="181" formatCode="_([$$-240A]\ * #,##0_);_([$$-240A]\ * \(#,##0\);_([$$-240A]\ * &quot;-&quot;??_);_(@_)"/>
    <numFmt numFmtId="182" formatCode="_-* #,##0.00\ [$€]_-;\-* #,##0.00\ [$€]_-;_-* &quot;-&quot;??\ [$€]_-;_-@_-"/>
    <numFmt numFmtId="183" formatCode="_ [$$-240A]\ * #,##0.00_ ;_ [$$-240A]\ * \-#,##0.00_ ;_ [$$-240A]\ * &quot;-&quot;??_ ;_ @_ "/>
    <numFmt numFmtId="184" formatCode="_ * #,##0_ ;_ * \-#,##0_ ;_ * &quot;-&quot;??_ ;_ @_ "/>
    <numFmt numFmtId="185" formatCode="_-[$$-240A]\ * #,##0.00_ ;_-[$$-240A]\ * \-#,##0.00\ ;_-[$$-240A]\ * &quot;-&quot;??_ ;_-@_ "/>
    <numFmt numFmtId="186" formatCode="##0"/>
    <numFmt numFmtId="187" formatCode="0.000"/>
    <numFmt numFmtId="188" formatCode="0.0000"/>
    <numFmt numFmtId="189" formatCode="_-* #,##0\ _P_t_s_-;\-* #,##0\ _P_t_s_-;_-* &quot;-&quot;??\ _P_t_s_-;_-@_-"/>
    <numFmt numFmtId="190" formatCode="0.00%;\-0.00%;&quot;&quot;"/>
    <numFmt numFmtId="191" formatCode="&quot;$&quot;#,##0\ ;\(&quot;$&quot;#,##0\)"/>
    <numFmt numFmtId="192" formatCode="\(0%\)"/>
    <numFmt numFmtId="193" formatCode=";;"/>
    <numFmt numFmtId="194" formatCode="d\ \d\e\ mmmm\ \d\e\ yyyy"/>
    <numFmt numFmtId="195" formatCode="0%;\-0%;&quot;&quot;"/>
    <numFmt numFmtId="196" formatCode="#0&quot;.&quot;000&quot;´&quot;000&quot;.&quot;000"/>
    <numFmt numFmtId="197" formatCode="##0&quot;.&quot;000"/>
    <numFmt numFmtId="198" formatCode="##0&quot;´&quot;000&quot;.&quot;000"/>
    <numFmt numFmtId="199" formatCode="_(&quot;$&quot;\ * #,##0_);_(&quot;$&quot;\ * \(#,##0\);_(&quot;$&quot;\ * &quot;-&quot;??_);_(@_)"/>
    <numFmt numFmtId="200" formatCode="#0&quot;.&quot;"/>
    <numFmt numFmtId="201" formatCode="0.0%;\-0.0%;&quot;&quot;"/>
    <numFmt numFmtId="202" formatCode="_-* #,##0.00_-;\-* #,##0.00_-;_-* &quot;-&quot;_-;_-@_-"/>
    <numFmt numFmtId="203" formatCode="_-&quot;$&quot;\ * #,##0_-;\-&quot;$&quot;\ * #,##0_-;_-&quot;$&quot;\ * &quot;-&quot;??_-;_-@_-"/>
    <numFmt numFmtId="204" formatCode="_-[$$-240A]\ * #,##0.00_-;\-[$$-240A]\ * #,##0.00_-;_-[$$-240A]\ * &quot;-&quot;??_-;_-@_-"/>
    <numFmt numFmtId="205" formatCode="_(&quot;$&quot;\ * #,##0_);_(&quot;$&quot;\ * \(#,##0\);_(&quot;$&quot;\ * &quot;-&quot;_);_(@_)"/>
    <numFmt numFmtId="206" formatCode="_-* #,##0.0_-;\-* #,##0.0_-;_-* &quot;-&quot;??_-;_-@_-"/>
    <numFmt numFmtId="207" formatCode="_-* #,##0.00_-;\-* #,##0.00_-;_-* &quot;-&quot;_-;_-@"/>
    <numFmt numFmtId="208" formatCode="_-* #,##0_-;\-* #,##0_-;_-* &quot;-&quot;_-;_-@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12"/>
      <name val="Arial Narrow"/>
      <family val="2"/>
    </font>
    <font>
      <sz val="10"/>
      <color indexed="24"/>
      <name val="Modern"/>
      <family val="3"/>
      <charset val="255"/>
    </font>
    <font>
      <sz val="1"/>
      <color indexed="8"/>
      <name val="Courier"/>
      <family val="3"/>
    </font>
    <font>
      <b/>
      <sz val="10"/>
      <color indexed="24"/>
      <name val="Modern"/>
      <family val="3"/>
      <charset val="255"/>
    </font>
    <font>
      <sz val="8"/>
      <color indexed="24"/>
      <name val="Arial"/>
      <family val="2"/>
    </font>
    <font>
      <sz val="10"/>
      <color indexed="8"/>
      <name val="Calibri"/>
      <family val="2"/>
    </font>
    <font>
      <sz val="10"/>
      <color indexed="24"/>
      <name val="Arial"/>
      <family val="2"/>
    </font>
    <font>
      <sz val="10"/>
      <color indexed="8"/>
      <name val="MS Sans Serif"/>
      <family val="2"/>
    </font>
    <font>
      <sz val="10"/>
      <color indexed="10"/>
      <name val="Arial"/>
      <family val="2"/>
    </font>
    <font>
      <sz val="9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u/>
      <sz val="1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D6DCE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</borders>
  <cellStyleXfs count="2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25" fillId="0" borderId="0">
      <alignment vertical="top"/>
    </xf>
    <xf numFmtId="182" fontId="5" fillId="0" borderId="0" applyFont="0" applyFill="0" applyBorder="0" applyAlignment="0" applyProtection="0"/>
    <xf numFmtId="0" fontId="16" fillId="3" borderId="0" applyNumberFormat="0" applyBorder="0" applyAlignment="0" applyProtection="0"/>
    <xf numFmtId="172" fontId="4" fillId="0" borderId="0" applyFont="0" applyFill="0" applyBorder="0" applyAlignment="0" applyProtection="0"/>
    <xf numFmtId="2" fontId="6" fillId="0" borderId="4" applyFont="0" applyBorder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8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6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5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23" borderId="5" applyNumberFormat="0" applyFont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16" borderId="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4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172" fontId="28" fillId="0" borderId="0" applyFont="0" applyFill="0" applyBorder="0" applyAlignment="0" applyProtection="0"/>
    <xf numFmtId="0" fontId="4" fillId="0" borderId="0"/>
    <xf numFmtId="9" fontId="28" fillId="0" borderId="0" applyFont="0" applyFill="0" applyBorder="0" applyAlignment="0" applyProtection="0"/>
    <xf numFmtId="0" fontId="4" fillId="0" borderId="0"/>
    <xf numFmtId="176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4" fillId="0" borderId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186" fontId="6" fillId="0" borderId="47">
      <alignment horizontal="right"/>
    </xf>
    <xf numFmtId="186" fontId="6" fillId="0" borderId="47">
      <alignment horizontal="right"/>
    </xf>
    <xf numFmtId="2" fontId="6" fillId="0" borderId="0"/>
    <xf numFmtId="2" fontId="6" fillId="0" borderId="0"/>
    <xf numFmtId="2" fontId="6" fillId="0" borderId="0"/>
    <xf numFmtId="187" fontId="6" fillId="0" borderId="0"/>
    <xf numFmtId="187" fontId="6" fillId="0" borderId="0"/>
    <xf numFmtId="187" fontId="6" fillId="0" borderId="0"/>
    <xf numFmtId="188" fontId="7" fillId="0" borderId="0"/>
    <xf numFmtId="188" fontId="7" fillId="0" borderId="0"/>
    <xf numFmtId="188" fontId="7" fillId="0" borderId="0"/>
    <xf numFmtId="186" fontId="6" fillId="0" borderId="47">
      <alignment horizontal="right"/>
    </xf>
    <xf numFmtId="189" fontId="4" fillId="0" borderId="0">
      <protection locked="0"/>
    </xf>
    <xf numFmtId="3" fontId="33" fillId="0" borderId="0" applyFont="0" applyFill="0" applyBorder="0" applyAlignment="0" applyProtection="0"/>
    <xf numFmtId="190" fontId="4" fillId="0" borderId="0">
      <protection locked="0"/>
    </xf>
    <xf numFmtId="191" fontId="33" fillId="0" borderId="0" applyFont="0" applyFill="0" applyBorder="0" applyAlignment="0" applyProtection="0"/>
    <xf numFmtId="192" fontId="4" fillId="0" borderId="0">
      <protection locked="0"/>
    </xf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93" fontId="34" fillId="0" borderId="0">
      <protection locked="0"/>
    </xf>
    <xf numFmtId="193" fontId="34" fillId="0" borderId="0">
      <protection locked="0"/>
    </xf>
    <xf numFmtId="193" fontId="34" fillId="0" borderId="0">
      <protection locked="0"/>
    </xf>
    <xf numFmtId="193" fontId="34" fillId="0" borderId="0">
      <protection locked="0"/>
    </xf>
    <xf numFmtId="193" fontId="34" fillId="0" borderId="0">
      <protection locked="0"/>
    </xf>
    <xf numFmtId="193" fontId="34" fillId="0" borderId="0">
      <protection locked="0"/>
    </xf>
    <xf numFmtId="193" fontId="34" fillId="0" borderId="0">
      <protection locked="0"/>
    </xf>
    <xf numFmtId="194" fontId="4" fillId="0" borderId="0">
      <protection locked="0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95" fontId="4" fillId="0" borderId="0">
      <protection locked="0"/>
    </xf>
    <xf numFmtId="195" fontId="4" fillId="0" borderId="0">
      <protection locked="0"/>
    </xf>
    <xf numFmtId="0" fontId="16" fillId="3" borderId="0" applyNumberFormat="0" applyBorder="0" applyAlignment="0" applyProtection="0"/>
    <xf numFmtId="196" fontId="6" fillId="0" borderId="0">
      <alignment horizontal="right"/>
    </xf>
    <xf numFmtId="196" fontId="6" fillId="0" borderId="0">
      <alignment horizontal="right"/>
    </xf>
    <xf numFmtId="196" fontId="6" fillId="0" borderId="0">
      <alignment horizontal="right"/>
    </xf>
    <xf numFmtId="197" fontId="6" fillId="0" borderId="0" applyFont="0" applyFill="0" applyBorder="0" applyAlignment="0">
      <alignment horizontal="center"/>
    </xf>
    <xf numFmtId="197" fontId="6" fillId="0" borderId="0" applyFont="0" applyFill="0" applyBorder="0" applyAlignment="0">
      <alignment horizontal="center"/>
    </xf>
    <xf numFmtId="2" fontId="6" fillId="0" borderId="4" applyFont="0" applyBorder="0"/>
    <xf numFmtId="168" fontId="8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98" fontId="6" fillId="0" borderId="0">
      <alignment horizontal="right"/>
    </xf>
    <xf numFmtId="198" fontId="6" fillId="0" borderId="0">
      <alignment horizontal="right"/>
    </xf>
    <xf numFmtId="198" fontId="6" fillId="0" borderId="0">
      <alignment horizontal="right"/>
    </xf>
    <xf numFmtId="199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17" fillId="22" borderId="0" applyNumberFormat="0" applyBorder="0" applyAlignment="0" applyProtection="0"/>
    <xf numFmtId="200" fontId="6" fillId="0" borderId="0" applyFont="0" applyFill="0" applyBorder="0" applyAlignment="0">
      <alignment horizontal="center"/>
    </xf>
    <xf numFmtId="200" fontId="6" fillId="0" borderId="0" applyFont="0" applyFill="0" applyBorder="0" applyAlignment="0">
      <alignment horizontal="center"/>
    </xf>
    <xf numFmtId="0" fontId="4" fillId="0" borderId="0"/>
    <xf numFmtId="0" fontId="4" fillId="0" borderId="0"/>
    <xf numFmtId="0" fontId="37" fillId="0" borderId="0"/>
    <xf numFmtId="0" fontId="1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23" borderId="5" applyNumberFormat="0" applyFont="0" applyAlignment="0" applyProtection="0"/>
    <xf numFmtId="201" fontId="4" fillId="0" borderId="0">
      <protection locked="0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40" fillId="0" borderId="0">
      <alignment vertical="top"/>
    </xf>
    <xf numFmtId="0" fontId="18" fillId="16" borderId="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4" fillId="0" borderId="9" applyNumberFormat="0" applyFill="0" applyAlignment="0" applyProtection="0"/>
    <xf numFmtId="0" fontId="21" fillId="0" borderId="0" applyNumberFormat="0" applyFill="0" applyBorder="0" applyAlignment="0" applyProtection="0"/>
    <xf numFmtId="195" fontId="4" fillId="0" borderId="51">
      <protection locked="0"/>
    </xf>
    <xf numFmtId="41" fontId="48" fillId="0" borderId="0" applyFont="0" applyFill="0" applyBorder="0" applyAlignment="0" applyProtection="0"/>
    <xf numFmtId="0" fontId="4" fillId="0" borderId="0"/>
    <xf numFmtId="205" fontId="4" fillId="0" borderId="0" applyFont="0" applyFill="0" applyBorder="0" applyAlignment="0" applyProtection="0"/>
  </cellStyleXfs>
  <cellXfs count="263">
    <xf numFmtId="0" fontId="0" fillId="0" borderId="0" xfId="0"/>
    <xf numFmtId="0" fontId="29" fillId="0" borderId="0" xfId="89" applyFont="1"/>
    <xf numFmtId="0" fontId="29" fillId="0" borderId="0" xfId="89" applyFont="1" applyAlignment="1">
      <alignment horizontal="center"/>
    </xf>
    <xf numFmtId="0" fontId="31" fillId="0" borderId="0" xfId="90" applyFont="1"/>
    <xf numFmtId="0" fontId="30" fillId="0" borderId="0" xfId="90" applyFont="1"/>
    <xf numFmtId="0" fontId="32" fillId="0" borderId="0" xfId="89" applyFont="1"/>
    <xf numFmtId="0" fontId="32" fillId="0" borderId="0" xfId="89" applyFont="1" applyAlignment="1">
      <alignment horizontal="center"/>
    </xf>
    <xf numFmtId="0" fontId="32" fillId="0" borderId="36" xfId="89" applyFont="1" applyBorder="1"/>
    <xf numFmtId="0" fontId="32" fillId="0" borderId="37" xfId="89" applyFont="1" applyBorder="1"/>
    <xf numFmtId="0" fontId="32" fillId="0" borderId="34" xfId="89" applyFont="1" applyBorder="1"/>
    <xf numFmtId="0" fontId="32" fillId="0" borderId="35" xfId="89" applyFont="1" applyBorder="1"/>
    <xf numFmtId="0" fontId="32" fillId="0" borderId="0" xfId="90" applyFont="1"/>
    <xf numFmtId="0" fontId="32" fillId="0" borderId="34" xfId="90" applyFont="1" applyBorder="1"/>
    <xf numFmtId="0" fontId="32" fillId="0" borderId="35" xfId="90" applyFont="1" applyBorder="1"/>
    <xf numFmtId="181" fontId="32" fillId="0" borderId="35" xfId="90" applyNumberFormat="1" applyFont="1" applyBorder="1"/>
    <xf numFmtId="183" fontId="32" fillId="0" borderId="35" xfId="90" applyNumberFormat="1" applyFont="1" applyBorder="1"/>
    <xf numFmtId="0" fontId="32" fillId="25" borderId="0" xfId="89" applyFont="1" applyFill="1"/>
    <xf numFmtId="0" fontId="29" fillId="25" borderId="0" xfId="89" applyFont="1" applyFill="1"/>
    <xf numFmtId="0" fontId="32" fillId="25" borderId="35" xfId="89" applyFont="1" applyFill="1" applyBorder="1"/>
    <xf numFmtId="49" fontId="43" fillId="0" borderId="0" xfId="131" applyNumberFormat="1" applyFont="1" applyAlignment="1">
      <alignment horizontal="right" vertical="center"/>
    </xf>
    <xf numFmtId="0" fontId="42" fillId="0" borderId="0" xfId="128" applyFont="1"/>
    <xf numFmtId="0" fontId="42" fillId="0" borderId="0" xfId="128" applyFont="1" applyAlignment="1">
      <alignment horizontal="center"/>
    </xf>
    <xf numFmtId="0" fontId="42" fillId="0" borderId="0" xfId="126" applyFont="1" applyAlignment="1">
      <alignment horizontal="center" vertical="center"/>
    </xf>
    <xf numFmtId="0" fontId="42" fillId="0" borderId="0" xfId="128" applyFont="1" applyAlignment="1">
      <alignment horizontal="center" vertical="center" wrapText="1"/>
    </xf>
    <xf numFmtId="2" fontId="42" fillId="0" borderId="0" xfId="128" applyNumberFormat="1" applyFont="1"/>
    <xf numFmtId="180" fontId="42" fillId="0" borderId="0" xfId="129" applyNumberFormat="1" applyFont="1"/>
    <xf numFmtId="0" fontId="43" fillId="0" borderId="32" xfId="79" applyFont="1" applyBorder="1" applyAlignment="1">
      <alignment vertical="center"/>
    </xf>
    <xf numFmtId="185" fontId="43" fillId="26" borderId="16" xfId="60" applyNumberFormat="1" applyFont="1" applyFill="1" applyBorder="1" applyAlignment="1">
      <alignment horizontal="center" vertical="center"/>
    </xf>
    <xf numFmtId="0" fontId="6" fillId="0" borderId="65" xfId="0" applyFont="1" applyBorder="1" applyAlignment="1">
      <alignment horizontal="left" vertical="center"/>
    </xf>
    <xf numFmtId="0" fontId="45" fillId="0" borderId="65" xfId="0" applyFont="1" applyBorder="1" applyAlignment="1">
      <alignment horizontal="left" vertical="center"/>
    </xf>
    <xf numFmtId="0" fontId="46" fillId="0" borderId="65" xfId="0" applyFont="1" applyBorder="1" applyAlignment="1">
      <alignment horizontal="left" vertical="center"/>
    </xf>
    <xf numFmtId="0" fontId="42" fillId="0" borderId="57" xfId="0" applyFont="1" applyBorder="1" applyAlignment="1">
      <alignment vertical="center" wrapText="1"/>
    </xf>
    <xf numFmtId="0" fontId="42" fillId="0" borderId="52" xfId="0" applyFont="1" applyBorder="1" applyAlignment="1">
      <alignment vertical="center" wrapText="1"/>
    </xf>
    <xf numFmtId="0" fontId="42" fillId="0" borderId="58" xfId="0" applyFont="1" applyBorder="1" applyAlignment="1">
      <alignment vertical="center" wrapText="1"/>
    </xf>
    <xf numFmtId="0" fontId="42" fillId="0" borderId="11" xfId="0" applyFont="1" applyBorder="1" applyAlignment="1">
      <alignment vertical="center" wrapText="1"/>
    </xf>
    <xf numFmtId="0" fontId="42" fillId="0" borderId="0" xfId="0" applyFont="1" applyAlignment="1">
      <alignment vertical="center" wrapText="1"/>
    </xf>
    <xf numFmtId="0" fontId="42" fillId="0" borderId="43" xfId="0" applyFont="1" applyBorder="1" applyAlignment="1">
      <alignment vertical="center" wrapText="1"/>
    </xf>
    <xf numFmtId="0" fontId="42" fillId="0" borderId="13" xfId="0" applyFont="1" applyBorder="1" applyAlignment="1">
      <alignment vertical="center" wrapText="1"/>
    </xf>
    <xf numFmtId="0" fontId="42" fillId="0" borderId="22" xfId="0" applyFont="1" applyBorder="1" applyAlignment="1">
      <alignment vertical="center" wrapText="1"/>
    </xf>
    <xf numFmtId="0" fontId="42" fillId="0" borderId="12" xfId="0" applyFont="1" applyBorder="1" applyAlignment="1">
      <alignment vertical="center" wrapText="1"/>
    </xf>
    <xf numFmtId="0" fontId="32" fillId="25" borderId="66" xfId="89" applyFont="1" applyFill="1" applyBorder="1"/>
    <xf numFmtId="0" fontId="32" fillId="0" borderId="66" xfId="89" applyFont="1" applyBorder="1"/>
    <xf numFmtId="0" fontId="32" fillId="0" borderId="60" xfId="89" applyFont="1" applyBorder="1"/>
    <xf numFmtId="0" fontId="32" fillId="0" borderId="60" xfId="89" applyFont="1" applyBorder="1" applyAlignment="1">
      <alignment horizontal="center"/>
    </xf>
    <xf numFmtId="0" fontId="32" fillId="0" borderId="61" xfId="90" applyFont="1" applyBorder="1"/>
    <xf numFmtId="0" fontId="32" fillId="0" borderId="62" xfId="89" applyFont="1" applyBorder="1"/>
    <xf numFmtId="0" fontId="32" fillId="0" borderId="62" xfId="89" applyFont="1" applyBorder="1" applyAlignment="1">
      <alignment horizontal="center"/>
    </xf>
    <xf numFmtId="184" fontId="32" fillId="0" borderId="62" xfId="34" applyNumberFormat="1" applyFont="1" applyBorder="1"/>
    <xf numFmtId="0" fontId="32" fillId="0" borderId="63" xfId="89" applyFont="1" applyBorder="1"/>
    <xf numFmtId="0" fontId="43" fillId="24" borderId="55" xfId="73" applyFont="1" applyFill="1" applyBorder="1" applyAlignment="1">
      <alignment horizontal="center" vertical="center"/>
    </xf>
    <xf numFmtId="0" fontId="43" fillId="24" borderId="55" xfId="73" applyFont="1" applyFill="1" applyBorder="1" applyAlignment="1">
      <alignment vertical="center"/>
    </xf>
    <xf numFmtId="0" fontId="42" fillId="0" borderId="16" xfId="73" applyFont="1" applyBorder="1" applyAlignment="1">
      <alignment horizontal="left" vertical="center"/>
    </xf>
    <xf numFmtId="2" fontId="42" fillId="0" borderId="16" xfId="73" applyNumberFormat="1" applyFont="1" applyBorder="1" applyAlignment="1">
      <alignment horizontal="center" vertical="center"/>
    </xf>
    <xf numFmtId="0" fontId="42" fillId="0" borderId="59" xfId="73" applyFont="1" applyBorder="1" applyAlignment="1">
      <alignment horizontal="left" vertical="center"/>
    </xf>
    <xf numFmtId="0" fontId="43" fillId="0" borderId="16" xfId="73" applyFont="1" applyBorder="1" applyAlignment="1">
      <alignment horizontal="center" vertical="center"/>
    </xf>
    <xf numFmtId="204" fontId="31" fillId="0" borderId="0" xfId="90" applyNumberFormat="1" applyFont="1"/>
    <xf numFmtId="44" fontId="29" fillId="0" borderId="0" xfId="89" applyNumberFormat="1" applyFont="1"/>
    <xf numFmtId="203" fontId="29" fillId="0" borderId="0" xfId="89" applyNumberFormat="1" applyFont="1"/>
    <xf numFmtId="0" fontId="41" fillId="0" borderId="0" xfId="89" applyFont="1" applyAlignment="1">
      <alignment horizontal="center" wrapText="1"/>
    </xf>
    <xf numFmtId="0" fontId="46" fillId="0" borderId="0" xfId="0" applyFont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1" fontId="49" fillId="0" borderId="0" xfId="0" applyNumberFormat="1" applyFont="1" applyAlignment="1">
      <alignment vertical="center"/>
    </xf>
    <xf numFmtId="202" fontId="49" fillId="0" borderId="0" xfId="255" applyNumberFormat="1" applyFont="1" applyBorder="1" applyAlignment="1">
      <alignment horizontal="right" vertical="center"/>
    </xf>
    <xf numFmtId="0" fontId="49" fillId="0" borderId="0" xfId="0" applyFont="1" applyAlignment="1">
      <alignment horizontal="left" vertical="center"/>
    </xf>
    <xf numFmtId="49" fontId="50" fillId="0" borderId="16" xfId="0" applyNumberFormat="1" applyFont="1" applyBorder="1" applyAlignment="1">
      <alignment horizontal="left" vertical="center" wrapText="1"/>
    </xf>
    <xf numFmtId="0" fontId="50" fillId="0" borderId="16" xfId="0" applyFont="1" applyBorder="1" applyAlignment="1">
      <alignment wrapText="1"/>
    </xf>
    <xf numFmtId="0" fontId="50" fillId="0" borderId="16" xfId="0" applyFont="1" applyBorder="1" applyAlignment="1">
      <alignment horizontal="left" wrapText="1"/>
    </xf>
    <xf numFmtId="49" fontId="50" fillId="0" borderId="16" xfId="0" applyNumberFormat="1" applyFont="1" applyBorder="1" applyAlignment="1">
      <alignment horizontal="center" vertical="center"/>
    </xf>
    <xf numFmtId="49" fontId="50" fillId="0" borderId="16" xfId="0" applyNumberFormat="1" applyFont="1" applyFill="1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50" fillId="0" borderId="16" xfId="0" applyFont="1" applyFill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49" fontId="50" fillId="28" borderId="16" xfId="0" applyNumberFormat="1" applyFont="1" applyFill="1" applyBorder="1" applyAlignment="1">
      <alignment horizontal="left" vertical="center" wrapText="1"/>
    </xf>
    <xf numFmtId="49" fontId="50" fillId="29" borderId="16" xfId="0" applyNumberFormat="1" applyFont="1" applyFill="1" applyBorder="1" applyAlignment="1">
      <alignment horizontal="left" vertical="center" wrapText="1"/>
    </xf>
    <xf numFmtId="49" fontId="50" fillId="0" borderId="16" xfId="0" quotePrefix="1" applyNumberFormat="1" applyFont="1" applyFill="1" applyBorder="1" applyAlignment="1">
      <alignment horizontal="center" vertical="center" wrapText="1"/>
    </xf>
    <xf numFmtId="49" fontId="44" fillId="0" borderId="16" xfId="0" applyNumberFormat="1" applyFont="1" applyFill="1" applyBorder="1" applyAlignment="1">
      <alignment horizontal="center" vertical="center"/>
    </xf>
    <xf numFmtId="49" fontId="50" fillId="0" borderId="16" xfId="0" applyNumberFormat="1" applyFont="1" applyFill="1" applyBorder="1" applyAlignment="1">
      <alignment horizontal="center" vertical="center" wrapText="1"/>
    </xf>
    <xf numFmtId="0" fontId="50" fillId="28" borderId="16" xfId="0" applyFont="1" applyFill="1" applyBorder="1" applyAlignment="1">
      <alignment horizontal="center" vertical="center"/>
    </xf>
    <xf numFmtId="207" fontId="51" fillId="0" borderId="16" xfId="255" applyNumberFormat="1" applyFont="1" applyFill="1" applyBorder="1" applyAlignment="1">
      <alignment horizontal="center" vertical="center" wrapText="1"/>
    </xf>
    <xf numFmtId="49" fontId="50" fillId="29" borderId="16" xfId="0" applyNumberFormat="1" applyFont="1" applyFill="1" applyBorder="1" applyAlignment="1">
      <alignment horizontal="center" vertical="center"/>
    </xf>
    <xf numFmtId="207" fontId="44" fillId="0" borderId="16" xfId="133" applyNumberFormat="1" applyFont="1" applyFill="1" applyBorder="1" applyAlignment="1">
      <alignment horizontal="center" vertical="center" wrapText="1"/>
    </xf>
    <xf numFmtId="49" fontId="50" fillId="0" borderId="16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left" vertical="center" wrapText="1"/>
    </xf>
    <xf numFmtId="0" fontId="50" fillId="30" borderId="16" xfId="0" applyFont="1" applyFill="1" applyBorder="1" applyAlignment="1">
      <alignment horizontal="center"/>
    </xf>
    <xf numFmtId="207" fontId="44" fillId="0" borderId="16" xfId="255" applyNumberFormat="1" applyFont="1" applyFill="1" applyBorder="1" applyAlignment="1">
      <alignment horizontal="center" vertical="center" wrapText="1"/>
    </xf>
    <xf numFmtId="207" fontId="51" fillId="0" borderId="16" xfId="0" applyNumberFormat="1" applyFont="1" applyFill="1" applyBorder="1" applyAlignment="1">
      <alignment horizontal="center" vertical="center" wrapText="1"/>
    </xf>
    <xf numFmtId="0" fontId="50" fillId="29" borderId="16" xfId="0" applyFont="1" applyFill="1" applyBorder="1" applyAlignment="1">
      <alignment horizontal="center" vertical="center"/>
    </xf>
    <xf numFmtId="207" fontId="50" fillId="0" borderId="16" xfId="0" applyNumberFormat="1" applyFont="1" applyFill="1" applyBorder="1" applyAlignment="1">
      <alignment horizontal="center" vertical="center"/>
    </xf>
    <xf numFmtId="207" fontId="50" fillId="0" borderId="16" xfId="255" applyNumberFormat="1" applyFont="1" applyFill="1" applyBorder="1" applyAlignment="1">
      <alignment horizontal="center" vertical="center"/>
    </xf>
    <xf numFmtId="49" fontId="50" fillId="0" borderId="16" xfId="0" applyNumberFormat="1" applyFont="1" applyBorder="1" applyAlignment="1"/>
    <xf numFmtId="0" fontId="50" fillId="30" borderId="16" xfId="0" applyFont="1" applyFill="1" applyBorder="1" applyAlignment="1">
      <alignment horizontal="left" vertical="center" wrapText="1"/>
    </xf>
    <xf numFmtId="0" fontId="50" fillId="0" borderId="16" xfId="0" applyFont="1" applyFill="1" applyBorder="1" applyAlignment="1">
      <alignment horizontal="left" vertical="center" wrapText="1"/>
    </xf>
    <xf numFmtId="49" fontId="50" fillId="30" borderId="16" xfId="0" applyNumberFormat="1" applyFont="1" applyFill="1" applyBorder="1" applyAlignment="1">
      <alignment horizontal="left" vertical="center" wrapText="1"/>
    </xf>
    <xf numFmtId="49" fontId="50" fillId="0" borderId="16" xfId="0" applyNumberFormat="1" applyFont="1" applyBorder="1" applyAlignment="1">
      <alignment horizontal="center" vertical="center" wrapText="1"/>
    </xf>
    <xf numFmtId="207" fontId="51" fillId="0" borderId="16" xfId="133" applyNumberFormat="1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/>
    </xf>
    <xf numFmtId="49" fontId="44" fillId="0" borderId="16" xfId="0" applyNumberFormat="1" applyFont="1" applyFill="1" applyBorder="1" applyAlignment="1">
      <alignment horizontal="center"/>
    </xf>
    <xf numFmtId="49" fontId="44" fillId="29" borderId="16" xfId="0" applyNumberFormat="1" applyFont="1" applyFill="1" applyBorder="1" applyAlignment="1"/>
    <xf numFmtId="49" fontId="44" fillId="0" borderId="16" xfId="0" applyNumberFormat="1" applyFont="1" applyFill="1" applyBorder="1" applyAlignment="1">
      <alignment horizontal="left"/>
    </xf>
    <xf numFmtId="0" fontId="44" fillId="29" borderId="16" xfId="0" applyFont="1" applyFill="1" applyBorder="1" applyAlignment="1">
      <alignment horizontal="center"/>
    </xf>
    <xf numFmtId="0" fontId="44" fillId="30" borderId="16" xfId="0" applyFont="1" applyFill="1" applyBorder="1" applyAlignment="1">
      <alignment horizontal="center"/>
    </xf>
    <xf numFmtId="208" fontId="50" fillId="29" borderId="16" xfId="0" applyNumberFormat="1" applyFont="1" applyFill="1" applyBorder="1" applyAlignment="1">
      <alignment horizontal="center" vertical="center"/>
    </xf>
    <xf numFmtId="49" fontId="50" fillId="30" borderId="16" xfId="0" applyNumberFormat="1" applyFont="1" applyFill="1" applyBorder="1" applyAlignment="1">
      <alignment wrapText="1"/>
    </xf>
    <xf numFmtId="49" fontId="50" fillId="30" borderId="16" xfId="0" applyNumberFormat="1" applyFont="1" applyFill="1" applyBorder="1" applyAlignment="1">
      <alignment horizontal="left" wrapText="1"/>
    </xf>
    <xf numFmtId="0" fontId="50" fillId="30" borderId="16" xfId="0" applyFont="1" applyFill="1" applyBorder="1" applyAlignment="1">
      <alignment horizontal="center" vertical="center"/>
    </xf>
    <xf numFmtId="207" fontId="44" fillId="0" borderId="16" xfId="133" applyNumberFormat="1" applyFont="1" applyFill="1" applyBorder="1" applyAlignment="1" applyProtection="1">
      <alignment horizontal="center" vertical="top" wrapText="1"/>
      <protection hidden="1"/>
    </xf>
    <xf numFmtId="207" fontId="44" fillId="0" borderId="16" xfId="255" applyNumberFormat="1" applyFont="1" applyFill="1" applyBorder="1" applyAlignment="1" applyProtection="1">
      <alignment horizontal="center" vertical="top" wrapText="1"/>
      <protection hidden="1"/>
    </xf>
    <xf numFmtId="0" fontId="50" fillId="0" borderId="16" xfId="0" applyFont="1" applyFill="1" applyBorder="1" applyAlignment="1">
      <alignment horizontal="center"/>
    </xf>
    <xf numFmtId="0" fontId="50" fillId="0" borderId="16" xfId="0" applyFont="1" applyBorder="1" applyAlignment="1">
      <alignment horizontal="left" vertical="center" wrapText="1"/>
    </xf>
    <xf numFmtId="49" fontId="50" fillId="0" borderId="16" xfId="0" applyNumberFormat="1" applyFont="1" applyBorder="1" applyAlignment="1">
      <alignment horizontal="center" wrapText="1"/>
    </xf>
    <xf numFmtId="49" fontId="50" fillId="0" borderId="16" xfId="0" applyNumberFormat="1" applyFont="1" applyFill="1" applyBorder="1" applyAlignment="1">
      <alignment horizontal="center" wrapText="1"/>
    </xf>
    <xf numFmtId="207" fontId="44" fillId="0" borderId="16" xfId="133" applyNumberFormat="1" applyFont="1" applyFill="1" applyBorder="1" applyAlignment="1" applyProtection="1">
      <alignment horizontal="center" vertical="center" wrapText="1"/>
      <protection hidden="1"/>
    </xf>
    <xf numFmtId="207" fontId="44" fillId="0" borderId="16" xfId="255" applyNumberFormat="1" applyFont="1" applyFill="1" applyBorder="1" applyAlignment="1" applyProtection="1">
      <alignment horizontal="center" vertical="center" wrapText="1"/>
      <protection hidden="1"/>
    </xf>
    <xf numFmtId="41" fontId="50" fillId="0" borderId="16" xfId="255" applyFont="1" applyBorder="1" applyAlignment="1">
      <alignment wrapText="1"/>
    </xf>
    <xf numFmtId="0" fontId="50" fillId="29" borderId="16" xfId="0" applyFont="1" applyFill="1" applyBorder="1" applyAlignment="1">
      <alignment horizontal="left" vertical="center" wrapText="1"/>
    </xf>
    <xf numFmtId="0" fontId="50" fillId="29" borderId="16" xfId="0" applyFont="1" applyFill="1" applyBorder="1" applyAlignment="1">
      <alignment horizontal="center" vertical="center" wrapText="1"/>
    </xf>
    <xf numFmtId="0" fontId="44" fillId="29" borderId="16" xfId="0" applyFont="1" applyFill="1" applyBorder="1" applyAlignment="1">
      <alignment wrapText="1"/>
    </xf>
    <xf numFmtId="0" fontId="44" fillId="29" borderId="16" xfId="0" applyFont="1" applyFill="1" applyBorder="1" applyAlignment="1">
      <alignment horizontal="center" vertical="center"/>
    </xf>
    <xf numFmtId="0" fontId="44" fillId="29" borderId="16" xfId="0" applyFont="1" applyFill="1" applyBorder="1" applyAlignment="1"/>
    <xf numFmtId="49" fontId="50" fillId="0" borderId="16" xfId="0" applyNumberFormat="1" applyFont="1" applyBorder="1" applyAlignment="1">
      <alignment horizontal="justify" vertical="justify" wrapText="1"/>
    </xf>
    <xf numFmtId="49" fontId="50" fillId="0" borderId="16" xfId="0" applyNumberFormat="1" applyFont="1" applyBorder="1" applyAlignment="1">
      <alignment vertical="justify" wrapText="1"/>
    </xf>
    <xf numFmtId="207" fontId="50" fillId="0" borderId="16" xfId="0" applyNumberFormat="1" applyFont="1" applyFill="1" applyBorder="1" applyAlignment="1" applyProtection="1">
      <alignment horizontal="center" vertical="center" wrapText="1"/>
      <protection locked="0" hidden="1"/>
    </xf>
    <xf numFmtId="207" fontId="50" fillId="0" borderId="16" xfId="255" applyNumberFormat="1" applyFont="1" applyFill="1" applyBorder="1" applyAlignment="1" applyProtection="1">
      <alignment horizontal="center" vertical="center" wrapText="1"/>
      <protection locked="0" hidden="1"/>
    </xf>
    <xf numFmtId="0" fontId="50" fillId="0" borderId="16" xfId="0" applyFont="1" applyBorder="1" applyAlignment="1">
      <alignment horizontal="left"/>
    </xf>
    <xf numFmtId="0" fontId="50" fillId="0" borderId="16" xfId="0" applyFont="1" applyFill="1" applyBorder="1" applyAlignment="1">
      <alignment horizontal="left"/>
    </xf>
    <xf numFmtId="0" fontId="50" fillId="0" borderId="16" xfId="0" applyFont="1" applyBorder="1" applyAlignment="1">
      <alignment horizontal="left" vertical="top" wrapText="1"/>
    </xf>
    <xf numFmtId="0" fontId="41" fillId="0" borderId="0" xfId="89" applyFont="1"/>
    <xf numFmtId="0" fontId="41" fillId="0" borderId="60" xfId="89" applyFont="1" applyBorder="1"/>
    <xf numFmtId="0" fontId="53" fillId="24" borderId="42" xfId="73" applyFont="1" applyFill="1" applyBorder="1" applyAlignment="1">
      <alignment vertical="center"/>
    </xf>
    <xf numFmtId="39" fontId="53" fillId="0" borderId="0" xfId="129" applyNumberFormat="1" applyFont="1" applyAlignment="1">
      <alignment vertical="center"/>
    </xf>
    <xf numFmtId="185" fontId="53" fillId="26" borderId="45" xfId="60" applyNumberFormat="1" applyFont="1" applyFill="1" applyBorder="1" applyAlignment="1">
      <alignment horizontal="center" vertical="center"/>
    </xf>
    <xf numFmtId="9" fontId="44" fillId="27" borderId="28" xfId="95" applyFont="1" applyFill="1" applyBorder="1" applyAlignment="1">
      <alignment horizontal="center" vertical="center"/>
    </xf>
    <xf numFmtId="0" fontId="41" fillId="0" borderId="62" xfId="89" applyFont="1" applyBorder="1"/>
    <xf numFmtId="179" fontId="44" fillId="27" borderId="28" xfId="95" applyNumberFormat="1" applyFont="1" applyFill="1" applyBorder="1" applyAlignment="1">
      <alignment horizontal="center" vertical="center"/>
    </xf>
    <xf numFmtId="175" fontId="53" fillId="0" borderId="38" xfId="39" applyNumberFormat="1" applyFont="1" applyBorder="1" applyAlignment="1">
      <alignment horizontal="right" vertical="center"/>
    </xf>
    <xf numFmtId="0" fontId="43" fillId="0" borderId="19" xfId="128" applyFont="1" applyBorder="1" applyAlignment="1">
      <alignment horizontal="right" vertical="center"/>
    </xf>
    <xf numFmtId="172" fontId="44" fillId="0" borderId="45" xfId="34" applyFont="1" applyBorder="1" applyAlignment="1">
      <alignment horizontal="right" vertical="center" wrapText="1"/>
    </xf>
    <xf numFmtId="172" fontId="53" fillId="24" borderId="42" xfId="34" applyFont="1" applyFill="1" applyBorder="1" applyAlignment="1">
      <alignment vertical="center"/>
    </xf>
    <xf numFmtId="172" fontId="53" fillId="24" borderId="54" xfId="34" applyFont="1" applyFill="1" applyBorder="1" applyAlignment="1">
      <alignment vertical="center"/>
    </xf>
    <xf numFmtId="172" fontId="53" fillId="0" borderId="16" xfId="34" applyFont="1" applyBorder="1" applyAlignment="1">
      <alignment horizontal="right" vertical="center"/>
    </xf>
    <xf numFmtId="172" fontId="53" fillId="0" borderId="0" xfId="34" applyFont="1" applyAlignment="1">
      <alignment vertical="center"/>
    </xf>
    <xf numFmtId="172" fontId="52" fillId="29" borderId="16" xfId="34" applyFont="1" applyFill="1" applyBorder="1" applyAlignment="1">
      <alignment horizontal="right" vertical="center"/>
    </xf>
    <xf numFmtId="0" fontId="53" fillId="0" borderId="18" xfId="126" applyFont="1" applyBorder="1" applyAlignment="1">
      <alignment horizontal="center" vertical="center" wrapText="1"/>
    </xf>
    <xf numFmtId="0" fontId="53" fillId="0" borderId="26" xfId="126" applyFont="1" applyBorder="1" applyAlignment="1">
      <alignment horizontal="center" vertical="center" wrapText="1"/>
    </xf>
    <xf numFmtId="0" fontId="53" fillId="24" borderId="39" xfId="73" applyFont="1" applyFill="1" applyBorder="1" applyAlignment="1">
      <alignment vertical="center"/>
    </xf>
    <xf numFmtId="0" fontId="53" fillId="24" borderId="41" xfId="73" applyFont="1" applyFill="1" applyBorder="1" applyAlignment="1">
      <alignment horizontal="center" vertical="center"/>
    </xf>
    <xf numFmtId="0" fontId="53" fillId="24" borderId="41" xfId="73" applyFont="1" applyFill="1" applyBorder="1" applyAlignment="1">
      <alignment vertical="center"/>
    </xf>
    <xf numFmtId="0" fontId="53" fillId="24" borderId="55" xfId="73" applyFont="1" applyFill="1" applyBorder="1" applyAlignment="1">
      <alignment vertical="center"/>
    </xf>
    <xf numFmtId="0" fontId="44" fillId="0" borderId="50" xfId="73" applyFont="1" applyBorder="1" applyAlignment="1">
      <alignment horizontal="center" vertical="center"/>
    </xf>
    <xf numFmtId="0" fontId="44" fillId="0" borderId="16" xfId="74" applyFont="1" applyBorder="1" applyAlignment="1">
      <alignment horizontal="center" vertical="center"/>
    </xf>
    <xf numFmtId="1" fontId="50" fillId="0" borderId="16" xfId="0" applyNumberFormat="1" applyFont="1" applyBorder="1" applyAlignment="1">
      <alignment horizontal="center" vertical="center" wrapText="1" shrinkToFit="1"/>
    </xf>
    <xf numFmtId="206" fontId="44" fillId="0" borderId="16" xfId="34" applyNumberFormat="1" applyFont="1" applyFill="1" applyBorder="1" applyAlignment="1">
      <alignment horizontal="center" vertical="center" wrapText="1"/>
    </xf>
    <xf numFmtId="0" fontId="44" fillId="0" borderId="16" xfId="73" applyFont="1" applyBorder="1" applyAlignment="1">
      <alignment horizontal="center" vertical="center"/>
    </xf>
    <xf numFmtId="0" fontId="50" fillId="0" borderId="16" xfId="133" applyFont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left" wrapText="1"/>
    </xf>
    <xf numFmtId="206" fontId="44" fillId="0" borderId="16" xfId="34" applyNumberFormat="1" applyFont="1" applyFill="1" applyBorder="1" applyAlignment="1" applyProtection="1">
      <alignment horizontal="center" vertical="top" wrapText="1"/>
      <protection hidden="1"/>
    </xf>
    <xf numFmtId="2" fontId="44" fillId="0" borderId="16" xfId="133" applyNumberFormat="1" applyFont="1" applyBorder="1" applyAlignment="1">
      <alignment horizontal="left" vertical="center" wrapText="1"/>
    </xf>
    <xf numFmtId="0" fontId="54" fillId="0" borderId="16" xfId="133" applyFont="1" applyBorder="1" applyAlignment="1">
      <alignment horizontal="center" vertical="center" wrapText="1"/>
    </xf>
    <xf numFmtId="0" fontId="44" fillId="0" borderId="12" xfId="73" applyFont="1" applyBorder="1" applyAlignment="1">
      <alignment horizontal="left" vertical="center"/>
    </xf>
    <xf numFmtId="0" fontId="44" fillId="0" borderId="13" xfId="74" applyFont="1" applyBorder="1" applyAlignment="1">
      <alignment horizontal="center" vertical="center"/>
    </xf>
    <xf numFmtId="0" fontId="44" fillId="0" borderId="13" xfId="74" applyFont="1" applyBorder="1" applyAlignment="1">
      <alignment horizontal="left" vertical="center" wrapText="1"/>
    </xf>
    <xf numFmtId="4" fontId="44" fillId="0" borderId="23" xfId="39" applyNumberFormat="1" applyFont="1" applyBorder="1" applyAlignment="1">
      <alignment vertical="center" wrapText="1"/>
    </xf>
    <xf numFmtId="166" fontId="44" fillId="0" borderId="13" xfId="62" applyNumberFormat="1" applyFont="1" applyBorder="1" applyAlignment="1">
      <alignment horizontal="right" vertical="center" wrapText="1"/>
    </xf>
    <xf numFmtId="49" fontId="50" fillId="0" borderId="16" xfId="0" quotePrefix="1" applyNumberFormat="1" applyFont="1" applyBorder="1" applyAlignment="1">
      <alignment horizontal="center" vertical="center" wrapText="1"/>
    </xf>
    <xf numFmtId="1" fontId="50" fillId="0" borderId="16" xfId="0" applyNumberFormat="1" applyFont="1" applyBorder="1" applyAlignment="1">
      <alignment horizontal="center" vertical="center" wrapText="1"/>
    </xf>
    <xf numFmtId="0" fontId="44" fillId="0" borderId="13" xfId="89" applyFont="1" applyBorder="1"/>
    <xf numFmtId="0" fontId="44" fillId="0" borderId="13" xfId="89" applyFont="1" applyBorder="1" applyAlignment="1">
      <alignment horizontal="center"/>
    </xf>
    <xf numFmtId="4" fontId="44" fillId="0" borderId="16" xfId="39" applyNumberFormat="1" applyFont="1" applyBorder="1" applyAlignment="1">
      <alignment vertical="center" wrapText="1"/>
    </xf>
    <xf numFmtId="0" fontId="44" fillId="0" borderId="16" xfId="126" applyFont="1" applyBorder="1" applyAlignment="1">
      <alignment horizontal="center" vertical="center"/>
    </xf>
    <xf numFmtId="0" fontId="44" fillId="0" borderId="16" xfId="135" applyFont="1" applyBorder="1" applyAlignment="1">
      <alignment horizontal="center" vertical="center"/>
    </xf>
    <xf numFmtId="0" fontId="44" fillId="0" borderId="49" xfId="73" applyFont="1" applyBorder="1" applyAlignment="1">
      <alignment horizontal="left" vertical="center"/>
    </xf>
    <xf numFmtId="0" fontId="44" fillId="0" borderId="0" xfId="73" applyFont="1" applyAlignment="1">
      <alignment horizontal="center" vertical="center"/>
    </xf>
    <xf numFmtId="0" fontId="44" fillId="0" borderId="0" xfId="73" applyFont="1" applyAlignment="1">
      <alignment horizontal="left" vertical="center" wrapText="1"/>
    </xf>
    <xf numFmtId="166" fontId="44" fillId="0" borderId="0" xfId="62" applyNumberFormat="1" applyFont="1" applyBorder="1" applyAlignment="1">
      <alignment horizontal="right" vertical="center" wrapText="1"/>
    </xf>
    <xf numFmtId="2" fontId="44" fillId="0" borderId="13" xfId="73" applyNumberFormat="1" applyFont="1" applyBorder="1" applyAlignment="1">
      <alignment horizontal="center" vertical="center"/>
    </xf>
    <xf numFmtId="0" fontId="44" fillId="0" borderId="13" xfId="73" applyFont="1" applyBorder="1" applyAlignment="1">
      <alignment horizontal="left" vertical="center"/>
    </xf>
    <xf numFmtId="0" fontId="44" fillId="0" borderId="13" xfId="73" applyFont="1" applyBorder="1" applyAlignment="1">
      <alignment horizontal="center" vertical="center"/>
    </xf>
    <xf numFmtId="0" fontId="53" fillId="24" borderId="56" xfId="73" applyFont="1" applyFill="1" applyBorder="1" applyAlignment="1">
      <alignment vertical="center"/>
    </xf>
    <xf numFmtId="0" fontId="53" fillId="24" borderId="55" xfId="73" applyFont="1" applyFill="1" applyBorder="1" applyAlignment="1">
      <alignment horizontal="center" vertical="center"/>
    </xf>
    <xf numFmtId="0" fontId="44" fillId="0" borderId="13" xfId="73" applyFont="1" applyBorder="1" applyAlignment="1">
      <alignment horizontal="left" vertical="center" wrapText="1"/>
    </xf>
    <xf numFmtId="0" fontId="44" fillId="0" borderId="11" xfId="73" applyFont="1" applyBorder="1" applyAlignment="1">
      <alignment horizontal="left" vertical="center"/>
    </xf>
    <xf numFmtId="2" fontId="44" fillId="0" borderId="0" xfId="73" applyNumberFormat="1" applyFont="1" applyAlignment="1">
      <alignment horizontal="center" vertical="center"/>
    </xf>
    <xf numFmtId="4" fontId="44" fillId="0" borderId="47" xfId="39" applyNumberFormat="1" applyFont="1" applyBorder="1" applyAlignment="1">
      <alignment vertical="center" wrapText="1"/>
    </xf>
    <xf numFmtId="0" fontId="44" fillId="0" borderId="16" xfId="73" applyFont="1" applyBorder="1" applyAlignment="1">
      <alignment horizontal="left" vertical="center"/>
    </xf>
    <xf numFmtId="2" fontId="44" fillId="0" borderId="16" xfId="73" applyNumberFormat="1" applyFont="1" applyBorder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166" fontId="44" fillId="0" borderId="43" xfId="62" applyNumberFormat="1" applyFont="1" applyBorder="1" applyAlignment="1">
      <alignment horizontal="right" vertical="center" wrapText="1"/>
    </xf>
    <xf numFmtId="166" fontId="44" fillId="0" borderId="23" xfId="62" applyNumberFormat="1" applyFont="1" applyBorder="1" applyAlignment="1">
      <alignment horizontal="right" vertical="center" wrapText="1"/>
    </xf>
    <xf numFmtId="166" fontId="44" fillId="0" borderId="47" xfId="62" applyNumberFormat="1" applyFont="1" applyBorder="1" applyAlignment="1">
      <alignment horizontal="right" vertical="center" wrapText="1"/>
    </xf>
    <xf numFmtId="172" fontId="53" fillId="24" borderId="16" xfId="34" applyFont="1" applyFill="1" applyBorder="1" applyAlignment="1">
      <alignment horizontal="center" vertical="center"/>
    </xf>
    <xf numFmtId="172" fontId="53" fillId="26" borderId="16" xfId="34" applyFont="1" applyFill="1" applyBorder="1" applyAlignment="1">
      <alignment horizontal="right" vertical="center"/>
    </xf>
    <xf numFmtId="172" fontId="53" fillId="26" borderId="38" xfId="34" applyFont="1" applyFill="1" applyBorder="1" applyAlignment="1">
      <alignment horizontal="right" vertical="center"/>
    </xf>
    <xf numFmtId="172" fontId="53" fillId="31" borderId="38" xfId="34" applyFont="1" applyFill="1" applyBorder="1" applyAlignment="1">
      <alignment horizontal="right" vertical="center"/>
    </xf>
    <xf numFmtId="172" fontId="53" fillId="31" borderId="48" xfId="34" applyFont="1" applyFill="1" applyBorder="1" applyAlignment="1">
      <alignment horizontal="right" vertical="center"/>
    </xf>
    <xf numFmtId="172" fontId="53" fillId="31" borderId="23" xfId="34" applyFont="1" applyFill="1" applyBorder="1" applyAlignment="1">
      <alignment horizontal="right" vertical="center"/>
    </xf>
    <xf numFmtId="172" fontId="32" fillId="0" borderId="35" xfId="34" applyFont="1" applyBorder="1"/>
    <xf numFmtId="172" fontId="53" fillId="31" borderId="16" xfId="34" applyFont="1" applyFill="1" applyBorder="1" applyAlignment="1">
      <alignment horizontal="right" vertical="center"/>
    </xf>
    <xf numFmtId="43" fontId="32" fillId="0" borderId="35" xfId="90" applyNumberFormat="1" applyFont="1" applyBorder="1"/>
    <xf numFmtId="172" fontId="29" fillId="0" borderId="0" xfId="34" applyFont="1"/>
    <xf numFmtId="3" fontId="43" fillId="26" borderId="16" xfId="130" applyNumberFormat="1" applyFont="1" applyFill="1" applyBorder="1" applyAlignment="1">
      <alignment horizontal="center" vertical="center" wrapText="1"/>
    </xf>
    <xf numFmtId="3" fontId="43" fillId="26" borderId="16" xfId="130" applyNumberFormat="1" applyFont="1" applyFill="1" applyBorder="1" applyAlignment="1">
      <alignment horizontal="center" vertical="center"/>
    </xf>
    <xf numFmtId="0" fontId="42" fillId="25" borderId="18" xfId="130" applyFont="1" applyFill="1" applyBorder="1" applyAlignment="1">
      <alignment horizontal="center" vertical="center" wrapText="1"/>
    </xf>
    <xf numFmtId="0" fontId="42" fillId="25" borderId="40" xfId="130" applyFont="1" applyFill="1" applyBorder="1" applyAlignment="1">
      <alignment horizontal="center" vertical="center" wrapText="1"/>
    </xf>
    <xf numFmtId="0" fontId="42" fillId="26" borderId="31" xfId="130" applyFont="1" applyFill="1" applyBorder="1" applyAlignment="1">
      <alignment vertical="center" wrapText="1"/>
    </xf>
    <xf numFmtId="0" fontId="42" fillId="26" borderId="16" xfId="130" applyFont="1" applyFill="1" applyBorder="1" applyAlignment="1">
      <alignment vertical="center" wrapText="1"/>
    </xf>
    <xf numFmtId="3" fontId="43" fillId="26" borderId="23" xfId="130" applyNumberFormat="1" applyFont="1" applyFill="1" applyBorder="1" applyAlignment="1">
      <alignment horizontal="center" vertical="center" wrapText="1"/>
    </xf>
    <xf numFmtId="0" fontId="43" fillId="26" borderId="16" xfId="130" applyFont="1" applyFill="1" applyBorder="1" applyAlignment="1">
      <alignment horizontal="center" vertical="center" wrapText="1"/>
    </xf>
    <xf numFmtId="0" fontId="43" fillId="26" borderId="16" xfId="130" applyFont="1" applyFill="1" applyBorder="1" applyAlignment="1">
      <alignment horizontal="center" vertical="center"/>
    </xf>
    <xf numFmtId="0" fontId="42" fillId="0" borderId="15" xfId="79" applyFont="1" applyBorder="1" applyAlignment="1">
      <alignment horizontal="center" vertical="center"/>
    </xf>
    <xf numFmtId="0" fontId="42" fillId="0" borderId="24" xfId="79" applyFont="1" applyBorder="1" applyAlignment="1">
      <alignment horizontal="center" vertical="center"/>
    </xf>
    <xf numFmtId="0" fontId="53" fillId="25" borderId="30" xfId="73" applyFont="1" applyFill="1" applyBorder="1" applyAlignment="1">
      <alignment horizontal="center" vertical="center" wrapText="1"/>
    </xf>
    <xf numFmtId="0" fontId="53" fillId="25" borderId="46" xfId="73" applyFont="1" applyFill="1" applyBorder="1" applyAlignment="1">
      <alignment horizontal="center" vertical="center" wrapText="1"/>
    </xf>
    <xf numFmtId="0" fontId="53" fillId="25" borderId="27" xfId="73" applyFont="1" applyFill="1" applyBorder="1" applyAlignment="1">
      <alignment horizontal="center" vertical="center" wrapText="1"/>
    </xf>
    <xf numFmtId="0" fontId="53" fillId="25" borderId="18" xfId="73" applyFont="1" applyFill="1" applyBorder="1" applyAlignment="1">
      <alignment horizontal="center" vertical="center" wrapText="1"/>
    </xf>
    <xf numFmtId="0" fontId="53" fillId="0" borderId="44" xfId="126" applyFont="1" applyBorder="1" applyAlignment="1">
      <alignment horizontal="center" vertical="center" wrapText="1"/>
    </xf>
    <xf numFmtId="0" fontId="53" fillId="0" borderId="15" xfId="126" applyFont="1" applyBorder="1" applyAlignment="1">
      <alignment horizontal="center" vertical="center" wrapText="1"/>
    </xf>
    <xf numFmtId="0" fontId="53" fillId="0" borderId="24" xfId="126" applyFont="1" applyBorder="1" applyAlignment="1">
      <alignment horizontal="center" vertical="center" wrapText="1"/>
    </xf>
    <xf numFmtId="179" fontId="42" fillId="0" borderId="16" xfId="129" applyNumberFormat="1" applyFont="1" applyBorder="1" applyAlignment="1">
      <alignment horizontal="center" vertical="center"/>
    </xf>
    <xf numFmtId="9" fontId="42" fillId="0" borderId="17" xfId="128" applyNumberFormat="1" applyFont="1" applyBorder="1" applyAlignment="1">
      <alignment horizontal="center" vertical="center"/>
    </xf>
    <xf numFmtId="9" fontId="42" fillId="0" borderId="20" xfId="128" applyNumberFormat="1" applyFont="1" applyBorder="1" applyAlignment="1">
      <alignment horizontal="center" vertical="center"/>
    </xf>
    <xf numFmtId="9" fontId="42" fillId="0" borderId="21" xfId="128" applyNumberFormat="1" applyFont="1" applyBorder="1" applyAlignment="1">
      <alignment horizontal="center" vertical="center"/>
    </xf>
    <xf numFmtId="0" fontId="43" fillId="0" borderId="17" xfId="73" applyFont="1" applyBorder="1" applyAlignment="1">
      <alignment horizontal="right" vertical="center"/>
    </xf>
    <xf numFmtId="0" fontId="43" fillId="0" borderId="20" xfId="73" applyFont="1" applyBorder="1" applyAlignment="1">
      <alignment horizontal="right" vertical="center"/>
    </xf>
    <xf numFmtId="0" fontId="43" fillId="0" borderId="21" xfId="73" applyFont="1" applyBorder="1" applyAlignment="1">
      <alignment horizontal="right" vertical="center"/>
    </xf>
    <xf numFmtId="0" fontId="43" fillId="0" borderId="19" xfId="128" applyFont="1" applyBorder="1" applyAlignment="1">
      <alignment horizontal="right" vertical="center"/>
    </xf>
    <xf numFmtId="0" fontId="43" fillId="0" borderId="20" xfId="128" applyFont="1" applyBorder="1" applyAlignment="1">
      <alignment horizontal="right" vertical="center"/>
    </xf>
    <xf numFmtId="0" fontId="43" fillId="0" borderId="21" xfId="128" applyFont="1" applyBorder="1" applyAlignment="1">
      <alignment horizontal="right" vertical="center"/>
    </xf>
    <xf numFmtId="0" fontId="43" fillId="0" borderId="19" xfId="128" applyFont="1" applyBorder="1" applyAlignment="1">
      <alignment horizontal="right" vertical="center" wrapText="1"/>
    </xf>
    <xf numFmtId="0" fontId="43" fillId="0" borderId="20" xfId="128" applyFont="1" applyBorder="1" applyAlignment="1">
      <alignment horizontal="right" vertical="center" wrapText="1"/>
    </xf>
    <xf numFmtId="0" fontId="43" fillId="0" borderId="21" xfId="128" applyFont="1" applyBorder="1" applyAlignment="1">
      <alignment horizontal="right" vertical="center" wrapText="1"/>
    </xf>
    <xf numFmtId="0" fontId="43" fillId="0" borderId="25" xfId="128" applyFont="1" applyBorder="1" applyAlignment="1">
      <alignment horizontal="right" vertical="center"/>
    </xf>
    <xf numFmtId="0" fontId="43" fillId="0" borderId="29" xfId="128" applyFont="1" applyBorder="1" applyAlignment="1">
      <alignment horizontal="right" vertical="center"/>
    </xf>
    <xf numFmtId="0" fontId="43" fillId="0" borderId="26" xfId="128" applyFont="1" applyBorder="1" applyAlignment="1">
      <alignment horizontal="right" vertical="center"/>
    </xf>
    <xf numFmtId="0" fontId="43" fillId="24" borderId="12" xfId="73" applyFont="1" applyFill="1" applyBorder="1" applyAlignment="1">
      <alignment horizontal="left" vertical="center"/>
    </xf>
    <xf numFmtId="0" fontId="43" fillId="24" borderId="13" xfId="73" applyFont="1" applyFill="1" applyBorder="1" applyAlignment="1">
      <alignment horizontal="left" vertical="center"/>
    </xf>
    <xf numFmtId="0" fontId="43" fillId="24" borderId="14" xfId="73" applyFont="1" applyFill="1" applyBorder="1" applyAlignment="1">
      <alignment horizontal="left" vertical="center"/>
    </xf>
    <xf numFmtId="0" fontId="6" fillId="0" borderId="64" xfId="89" applyFont="1" applyBorder="1" applyAlignment="1">
      <alignment horizontal="center" wrapText="1"/>
    </xf>
    <xf numFmtId="0" fontId="41" fillId="0" borderId="64" xfId="89" applyFont="1" applyBorder="1" applyAlignment="1">
      <alignment horizontal="center" wrapText="1"/>
    </xf>
    <xf numFmtId="0" fontId="43" fillId="0" borderId="0" xfId="130" applyFont="1" applyAlignment="1">
      <alignment horizontal="center" vertical="top"/>
    </xf>
    <xf numFmtId="0" fontId="43" fillId="0" borderId="13" xfId="130" applyFont="1" applyBorder="1" applyAlignment="1">
      <alignment horizontal="center"/>
    </xf>
    <xf numFmtId="0" fontId="42" fillId="27" borderId="50" xfId="89" applyFont="1" applyFill="1" applyBorder="1" applyAlignment="1">
      <alignment horizontal="left" vertical="center" wrapText="1"/>
    </xf>
    <xf numFmtId="0" fontId="42" fillId="27" borderId="23" xfId="89" applyFont="1" applyFill="1" applyBorder="1" applyAlignment="1">
      <alignment horizontal="left" vertical="center" wrapText="1"/>
    </xf>
    <xf numFmtId="0" fontId="42" fillId="27" borderId="45" xfId="89" applyFont="1" applyFill="1" applyBorder="1" applyAlignment="1">
      <alignment horizontal="left" vertical="center" wrapText="1"/>
    </xf>
    <xf numFmtId="0" fontId="42" fillId="27" borderId="31" xfId="89" applyFont="1" applyFill="1" applyBorder="1" applyAlignment="1">
      <alignment horizontal="left" vertical="center" wrapText="1"/>
    </xf>
    <xf numFmtId="0" fontId="42" fillId="27" borderId="16" xfId="89" applyFont="1" applyFill="1" applyBorder="1" applyAlignment="1">
      <alignment horizontal="left" vertical="center" wrapText="1"/>
    </xf>
    <xf numFmtId="0" fontId="42" fillId="27" borderId="28" xfId="89" applyFont="1" applyFill="1" applyBorder="1" applyAlignment="1">
      <alignment horizontal="left" vertical="center" wrapText="1"/>
    </xf>
    <xf numFmtId="0" fontId="42" fillId="26" borderId="19" xfId="89" applyFont="1" applyFill="1" applyBorder="1" applyAlignment="1">
      <alignment horizontal="center" vertical="center" wrapText="1"/>
    </xf>
    <xf numFmtId="0" fontId="42" fillId="26" borderId="20" xfId="89" applyFont="1" applyFill="1" applyBorder="1" applyAlignment="1">
      <alignment horizontal="center" vertical="center" wrapText="1"/>
    </xf>
    <xf numFmtId="0" fontId="42" fillId="26" borderId="53" xfId="89" applyFont="1" applyFill="1" applyBorder="1" applyAlignment="1">
      <alignment horizontal="center" vertical="center" wrapText="1"/>
    </xf>
    <xf numFmtId="4" fontId="53" fillId="25" borderId="27" xfId="73" applyNumberFormat="1" applyFont="1" applyFill="1" applyBorder="1" applyAlignment="1">
      <alignment horizontal="center" vertical="center" wrapText="1"/>
    </xf>
    <xf numFmtId="4" fontId="53" fillId="25" borderId="18" xfId="73" applyNumberFormat="1" applyFont="1" applyFill="1" applyBorder="1" applyAlignment="1">
      <alignment horizontal="center" vertical="center" wrapText="1"/>
    </xf>
    <xf numFmtId="4" fontId="53" fillId="25" borderId="33" xfId="73" applyNumberFormat="1" applyFont="1" applyFill="1" applyBorder="1" applyAlignment="1">
      <alignment horizontal="center" vertical="center" wrapText="1"/>
    </xf>
    <xf numFmtId="4" fontId="53" fillId="25" borderId="40" xfId="73" applyNumberFormat="1" applyFont="1" applyFill="1" applyBorder="1" applyAlignment="1">
      <alignment horizontal="center" vertical="center" wrapText="1"/>
    </xf>
    <xf numFmtId="0" fontId="53" fillId="24" borderId="12" xfId="73" applyFont="1" applyFill="1" applyBorder="1" applyAlignment="1">
      <alignment horizontal="right" vertical="center"/>
    </xf>
    <xf numFmtId="0" fontId="53" fillId="24" borderId="13" xfId="73" applyFont="1" applyFill="1" applyBorder="1" applyAlignment="1">
      <alignment horizontal="right" vertical="center"/>
    </xf>
    <xf numFmtId="0" fontId="53" fillId="24" borderId="22" xfId="73" applyFont="1" applyFill="1" applyBorder="1" applyAlignment="1">
      <alignment horizontal="right" vertical="center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184" fontId="32" fillId="0" borderId="51" xfId="34" applyNumberFormat="1" applyFont="1" applyBorder="1"/>
    <xf numFmtId="179" fontId="44" fillId="27" borderId="59" xfId="95" applyNumberFormat="1" applyFont="1" applyFill="1" applyBorder="1" applyAlignment="1">
      <alignment horizontal="center" vertical="center"/>
    </xf>
    <xf numFmtId="0" fontId="42" fillId="25" borderId="0" xfId="130" applyFont="1" applyFill="1" applyBorder="1" applyAlignment="1">
      <alignment horizontal="center" vertical="center" wrapText="1"/>
    </xf>
  </cellXfs>
  <cellStyles count="258">
    <cellStyle name="20% - Énfasis1 2" xfId="1" xr:uid="{00000000-0005-0000-0000-000000000000}"/>
    <cellStyle name="20% - Énfasis1 3" xfId="136" xr:uid="{00000000-0005-0000-0000-000001000000}"/>
    <cellStyle name="20% - Énfasis2 2" xfId="2" xr:uid="{00000000-0005-0000-0000-000002000000}"/>
    <cellStyle name="20% - Énfasis2 3" xfId="137" xr:uid="{00000000-0005-0000-0000-000003000000}"/>
    <cellStyle name="20% - Énfasis3 2" xfId="3" xr:uid="{00000000-0005-0000-0000-000004000000}"/>
    <cellStyle name="20% - Énfasis3 3" xfId="138" xr:uid="{00000000-0005-0000-0000-000005000000}"/>
    <cellStyle name="20% - Énfasis4 2" xfId="4" xr:uid="{00000000-0005-0000-0000-000006000000}"/>
    <cellStyle name="20% - Énfasis4 3" xfId="139" xr:uid="{00000000-0005-0000-0000-000007000000}"/>
    <cellStyle name="20% - Énfasis5 2" xfId="5" xr:uid="{00000000-0005-0000-0000-000008000000}"/>
    <cellStyle name="20% - Énfasis5 3" xfId="140" xr:uid="{00000000-0005-0000-0000-000009000000}"/>
    <cellStyle name="20% - Énfasis6 2" xfId="6" xr:uid="{00000000-0005-0000-0000-00000A000000}"/>
    <cellStyle name="20% - Énfasis6 3" xfId="141" xr:uid="{00000000-0005-0000-0000-00000B000000}"/>
    <cellStyle name="40% - Énfasis1 2" xfId="7" xr:uid="{00000000-0005-0000-0000-00000C000000}"/>
    <cellStyle name="40% - Énfasis1 3" xfId="142" xr:uid="{00000000-0005-0000-0000-00000D000000}"/>
    <cellStyle name="40% - Énfasis2 2" xfId="8" xr:uid="{00000000-0005-0000-0000-00000E000000}"/>
    <cellStyle name="40% - Énfasis2 3" xfId="143" xr:uid="{00000000-0005-0000-0000-00000F000000}"/>
    <cellStyle name="40% - Énfasis3 2" xfId="9" xr:uid="{00000000-0005-0000-0000-000010000000}"/>
    <cellStyle name="40% - Énfasis3 3" xfId="144" xr:uid="{00000000-0005-0000-0000-000011000000}"/>
    <cellStyle name="40% - Énfasis4 2" xfId="10" xr:uid="{00000000-0005-0000-0000-000012000000}"/>
    <cellStyle name="40% - Énfasis4 3" xfId="145" xr:uid="{00000000-0005-0000-0000-000013000000}"/>
    <cellStyle name="40% - Énfasis5 2" xfId="11" xr:uid="{00000000-0005-0000-0000-000014000000}"/>
    <cellStyle name="40% - Énfasis5 3" xfId="146" xr:uid="{00000000-0005-0000-0000-000015000000}"/>
    <cellStyle name="40% - Énfasis6 2" xfId="12" xr:uid="{00000000-0005-0000-0000-000016000000}"/>
    <cellStyle name="40% - Énfasis6 3" xfId="147" xr:uid="{00000000-0005-0000-0000-000017000000}"/>
    <cellStyle name="60% - Énfasis1 2" xfId="13" xr:uid="{00000000-0005-0000-0000-000018000000}"/>
    <cellStyle name="60% - Énfasis1 3" xfId="148" xr:uid="{00000000-0005-0000-0000-000019000000}"/>
    <cellStyle name="60% - Énfasis2 2" xfId="14" xr:uid="{00000000-0005-0000-0000-00001A000000}"/>
    <cellStyle name="60% - Énfasis2 3" xfId="149" xr:uid="{00000000-0005-0000-0000-00001B000000}"/>
    <cellStyle name="60% - Énfasis3 2" xfId="15" xr:uid="{00000000-0005-0000-0000-00001C000000}"/>
    <cellStyle name="60% - Énfasis3 3" xfId="150" xr:uid="{00000000-0005-0000-0000-00001D000000}"/>
    <cellStyle name="60% - Énfasis4 2" xfId="16" xr:uid="{00000000-0005-0000-0000-00001E000000}"/>
    <cellStyle name="60% - Énfasis4 3" xfId="151" xr:uid="{00000000-0005-0000-0000-00001F000000}"/>
    <cellStyle name="60% - Énfasis5 2" xfId="17" xr:uid="{00000000-0005-0000-0000-000020000000}"/>
    <cellStyle name="60% - Énfasis5 3" xfId="152" xr:uid="{00000000-0005-0000-0000-000021000000}"/>
    <cellStyle name="60% - Énfasis6 2" xfId="18" xr:uid="{00000000-0005-0000-0000-000022000000}"/>
    <cellStyle name="60% - Énfasis6 3" xfId="153" xr:uid="{00000000-0005-0000-0000-000023000000}"/>
    <cellStyle name="Buena 2" xfId="19" xr:uid="{00000000-0005-0000-0000-000024000000}"/>
    <cellStyle name="Buena 3" xfId="154" xr:uid="{00000000-0005-0000-0000-000025000000}"/>
    <cellStyle name="Cálculo 2" xfId="20" xr:uid="{00000000-0005-0000-0000-000026000000}"/>
    <cellStyle name="Cálculo 3" xfId="155" xr:uid="{00000000-0005-0000-0000-000027000000}"/>
    <cellStyle name="Cancel" xfId="156" xr:uid="{00000000-0005-0000-0000-000028000000}"/>
    <cellStyle name="Celda de comprobación 2" xfId="21" xr:uid="{00000000-0005-0000-0000-000029000000}"/>
    <cellStyle name="Celda de comprobación 3" xfId="157" xr:uid="{00000000-0005-0000-0000-00002A000000}"/>
    <cellStyle name="Celda vinculada 2" xfId="22" xr:uid="{00000000-0005-0000-0000-00002B000000}"/>
    <cellStyle name="Celda vinculada 3" xfId="158" xr:uid="{00000000-0005-0000-0000-00002C000000}"/>
    <cellStyle name="CIENTOS" xfId="159" xr:uid="{00000000-0005-0000-0000-00002D000000}"/>
    <cellStyle name="CIENTOS 2" xfId="160" xr:uid="{00000000-0005-0000-0000-00002E000000}"/>
    <cellStyle name="CIENTOS 2D" xfId="161" xr:uid="{00000000-0005-0000-0000-00002F000000}"/>
    <cellStyle name="CIENTOS 2D 2" xfId="162" xr:uid="{00000000-0005-0000-0000-000030000000}"/>
    <cellStyle name="CIENTOS 2D_PRESUPUESTO FASE III ABR-2015 Rev3" xfId="163" xr:uid="{00000000-0005-0000-0000-000031000000}"/>
    <cellStyle name="CIENTOS 3D" xfId="164" xr:uid="{00000000-0005-0000-0000-000032000000}"/>
    <cellStyle name="CIENTOS 3D 2" xfId="165" xr:uid="{00000000-0005-0000-0000-000033000000}"/>
    <cellStyle name="CIENTOS 3D_PRESUPUESTO FASE III ABR-2015 Rev3" xfId="166" xr:uid="{00000000-0005-0000-0000-000034000000}"/>
    <cellStyle name="CIENTOS 4D" xfId="167" xr:uid="{00000000-0005-0000-0000-000035000000}"/>
    <cellStyle name="CIENTOS 4D 2" xfId="168" xr:uid="{00000000-0005-0000-0000-000036000000}"/>
    <cellStyle name="CIENTOS 4D_PRESUPUESTO FASE III ABR-2015 Rev3" xfId="169" xr:uid="{00000000-0005-0000-0000-000037000000}"/>
    <cellStyle name="CIENTOS_CantidadesGirardota" xfId="170" xr:uid="{00000000-0005-0000-0000-000038000000}"/>
    <cellStyle name="Comma" xfId="171" xr:uid="{00000000-0005-0000-0000-000039000000}"/>
    <cellStyle name="Comma0" xfId="172" xr:uid="{00000000-0005-0000-0000-00003A000000}"/>
    <cellStyle name="Currency" xfId="173" xr:uid="{00000000-0005-0000-0000-00003B000000}"/>
    <cellStyle name="Currency0" xfId="174" xr:uid="{00000000-0005-0000-0000-00003C000000}"/>
    <cellStyle name="Date" xfId="175" xr:uid="{00000000-0005-0000-0000-00003D000000}"/>
    <cellStyle name="Encabezado 4 2" xfId="23" xr:uid="{00000000-0005-0000-0000-00003E000000}"/>
    <cellStyle name="Encabezado 4 3" xfId="176" xr:uid="{00000000-0005-0000-0000-00003F000000}"/>
    <cellStyle name="Énfasis1 2" xfId="24" xr:uid="{00000000-0005-0000-0000-000040000000}"/>
    <cellStyle name="Énfasis1 3" xfId="177" xr:uid="{00000000-0005-0000-0000-000041000000}"/>
    <cellStyle name="Énfasis2 2" xfId="25" xr:uid="{00000000-0005-0000-0000-000042000000}"/>
    <cellStyle name="Énfasis2 3" xfId="178" xr:uid="{00000000-0005-0000-0000-000043000000}"/>
    <cellStyle name="Énfasis3 2" xfId="26" xr:uid="{00000000-0005-0000-0000-000044000000}"/>
    <cellStyle name="Énfasis3 3" xfId="179" xr:uid="{00000000-0005-0000-0000-000045000000}"/>
    <cellStyle name="Énfasis4 2" xfId="27" xr:uid="{00000000-0005-0000-0000-000046000000}"/>
    <cellStyle name="Énfasis4 3" xfId="180" xr:uid="{00000000-0005-0000-0000-000047000000}"/>
    <cellStyle name="Énfasis5 2" xfId="28" xr:uid="{00000000-0005-0000-0000-000048000000}"/>
    <cellStyle name="Énfasis5 3" xfId="181" xr:uid="{00000000-0005-0000-0000-000049000000}"/>
    <cellStyle name="Énfasis6 2" xfId="29" xr:uid="{00000000-0005-0000-0000-00004A000000}"/>
    <cellStyle name="Énfasis6 3" xfId="182" xr:uid="{00000000-0005-0000-0000-00004B000000}"/>
    <cellStyle name="Entrada 2" xfId="30" xr:uid="{00000000-0005-0000-0000-00004C000000}"/>
    <cellStyle name="Entrada 3" xfId="183" xr:uid="{00000000-0005-0000-0000-00004D000000}"/>
    <cellStyle name="Estilo 1" xfId="31" xr:uid="{00000000-0005-0000-0000-00004E000000}"/>
    <cellStyle name="Euro" xfId="32" xr:uid="{00000000-0005-0000-0000-00004F000000}"/>
    <cellStyle name="F2" xfId="184" xr:uid="{00000000-0005-0000-0000-000050000000}"/>
    <cellStyle name="F3" xfId="185" xr:uid="{00000000-0005-0000-0000-000051000000}"/>
    <cellStyle name="F4" xfId="186" xr:uid="{00000000-0005-0000-0000-000052000000}"/>
    <cellStyle name="F5" xfId="187" xr:uid="{00000000-0005-0000-0000-000053000000}"/>
    <cellStyle name="F6" xfId="188" xr:uid="{00000000-0005-0000-0000-000054000000}"/>
    <cellStyle name="F7" xfId="189" xr:uid="{00000000-0005-0000-0000-000055000000}"/>
    <cellStyle name="F8" xfId="190" xr:uid="{00000000-0005-0000-0000-000056000000}"/>
    <cellStyle name="Fixed" xfId="191" xr:uid="{00000000-0005-0000-0000-000057000000}"/>
    <cellStyle name="Heading 1" xfId="192" xr:uid="{00000000-0005-0000-0000-000058000000}"/>
    <cellStyle name="Heading 2" xfId="193" xr:uid="{00000000-0005-0000-0000-000059000000}"/>
    <cellStyle name="Heading1" xfId="194" xr:uid="{00000000-0005-0000-0000-00005A000000}"/>
    <cellStyle name="Heading2" xfId="195" xr:uid="{00000000-0005-0000-0000-00005B000000}"/>
    <cellStyle name="Incorrecto 2" xfId="33" xr:uid="{00000000-0005-0000-0000-00005C000000}"/>
    <cellStyle name="Incorrecto 3" xfId="196" xr:uid="{00000000-0005-0000-0000-00005D000000}"/>
    <cellStyle name="MILE DE MILLONES" xfId="197" xr:uid="{00000000-0005-0000-0000-00005E000000}"/>
    <cellStyle name="MILE DE MILLONES 2" xfId="198" xr:uid="{00000000-0005-0000-0000-00005F000000}"/>
    <cellStyle name="MILE DE MILLONES_PRESUPUESTO FASE III ABR-2015 Rev3" xfId="199" xr:uid="{00000000-0005-0000-0000-000060000000}"/>
    <cellStyle name="MILES" xfId="200" xr:uid="{00000000-0005-0000-0000-000061000000}"/>
    <cellStyle name="MILES 2" xfId="201" xr:uid="{00000000-0005-0000-0000-000062000000}"/>
    <cellStyle name="Millares" xfId="34" builtinId="3"/>
    <cellStyle name="Millares [0]" xfId="255" builtinId="6"/>
    <cellStyle name="Millares [2]" xfId="35" xr:uid="{00000000-0005-0000-0000-000065000000}"/>
    <cellStyle name="Millares [2] 2" xfId="202" xr:uid="{00000000-0005-0000-0000-000066000000}"/>
    <cellStyle name="Millares 10" xfId="36" xr:uid="{00000000-0005-0000-0000-000067000000}"/>
    <cellStyle name="Millares 10 2" xfId="37" xr:uid="{00000000-0005-0000-0000-000068000000}"/>
    <cellStyle name="Millares 11" xfId="38" xr:uid="{00000000-0005-0000-0000-000069000000}"/>
    <cellStyle name="Millares 11 2" xfId="203" xr:uid="{00000000-0005-0000-0000-00006A000000}"/>
    <cellStyle name="Millares 12" xfId="125" xr:uid="{00000000-0005-0000-0000-00006B000000}"/>
    <cellStyle name="Millares 13" xfId="134" xr:uid="{00000000-0005-0000-0000-00006C000000}"/>
    <cellStyle name="Millares 2" xfId="39" xr:uid="{00000000-0005-0000-0000-00006D000000}"/>
    <cellStyle name="Millares 2 2" xfId="40" xr:uid="{00000000-0005-0000-0000-00006E000000}"/>
    <cellStyle name="Millares 2 3" xfId="41" xr:uid="{00000000-0005-0000-0000-00006F000000}"/>
    <cellStyle name="Millares 2 4" xfId="204" xr:uid="{00000000-0005-0000-0000-000070000000}"/>
    <cellStyle name="Millares 2 5" xfId="42" xr:uid="{00000000-0005-0000-0000-000071000000}"/>
    <cellStyle name="Millares 2_APU´S_NO_PREVISTOS (1)" xfId="205" xr:uid="{00000000-0005-0000-0000-000072000000}"/>
    <cellStyle name="Millares 3" xfId="43" xr:uid="{00000000-0005-0000-0000-000073000000}"/>
    <cellStyle name="Millares 3 2" xfId="44" xr:uid="{00000000-0005-0000-0000-000074000000}"/>
    <cellStyle name="Millares 3 3" xfId="45" xr:uid="{00000000-0005-0000-0000-000075000000}"/>
    <cellStyle name="Millares 3 4" xfId="46" xr:uid="{00000000-0005-0000-0000-000076000000}"/>
    <cellStyle name="Millares 3 5" xfId="47" xr:uid="{00000000-0005-0000-0000-000077000000}"/>
    <cellStyle name="Millares 4" xfId="48" xr:uid="{00000000-0005-0000-0000-000078000000}"/>
    <cellStyle name="Millares 4 2" xfId="49" xr:uid="{00000000-0005-0000-0000-000079000000}"/>
    <cellStyle name="Millares 4 3" xfId="206" xr:uid="{00000000-0005-0000-0000-00007A000000}"/>
    <cellStyle name="Millares 4_APU´S_NO_PREVISTOS (1)" xfId="207" xr:uid="{00000000-0005-0000-0000-00007B000000}"/>
    <cellStyle name="Millares 5" xfId="50" xr:uid="{00000000-0005-0000-0000-00007C000000}"/>
    <cellStyle name="Millares 5 2" xfId="208" xr:uid="{00000000-0005-0000-0000-00007D000000}"/>
    <cellStyle name="Millares 6" xfId="51" xr:uid="{00000000-0005-0000-0000-00007E000000}"/>
    <cellStyle name="Millares 6 2" xfId="52" xr:uid="{00000000-0005-0000-0000-00007F000000}"/>
    <cellStyle name="Millares 7" xfId="53" xr:uid="{00000000-0005-0000-0000-000080000000}"/>
    <cellStyle name="Millares 7 2" xfId="54" xr:uid="{00000000-0005-0000-0000-000081000000}"/>
    <cellStyle name="Millares 7 2 2" xfId="55" xr:uid="{00000000-0005-0000-0000-000082000000}"/>
    <cellStyle name="Millares 8" xfId="56" xr:uid="{00000000-0005-0000-0000-000083000000}"/>
    <cellStyle name="Millares 8 2" xfId="57" xr:uid="{00000000-0005-0000-0000-000084000000}"/>
    <cellStyle name="Millares 9" xfId="58" xr:uid="{00000000-0005-0000-0000-000085000000}"/>
    <cellStyle name="Millares 9 2" xfId="59" xr:uid="{00000000-0005-0000-0000-000086000000}"/>
    <cellStyle name="Millares_FORMULARIO 4 - M-OFERENTE PPTA ECONOMICA" xfId="60" xr:uid="{00000000-0005-0000-0000-000087000000}"/>
    <cellStyle name="MILLONES" xfId="209" xr:uid="{00000000-0005-0000-0000-000088000000}"/>
    <cellStyle name="MILLONES 2" xfId="210" xr:uid="{00000000-0005-0000-0000-000089000000}"/>
    <cellStyle name="MILLONES_PRESUPUESTO FASE III ABR-2015 Rev3" xfId="211" xr:uid="{00000000-0005-0000-0000-00008A000000}"/>
    <cellStyle name="Moneda [0] 2" xfId="257" xr:uid="{00000000-0005-0000-0000-00008C000000}"/>
    <cellStyle name="Moneda 10 2" xfId="61" xr:uid="{00000000-0005-0000-0000-00008D000000}"/>
    <cellStyle name="Moneda 2" xfId="62" xr:uid="{00000000-0005-0000-0000-00008E000000}"/>
    <cellStyle name="Moneda 2 10" xfId="212" xr:uid="{00000000-0005-0000-0000-00008F000000}"/>
    <cellStyle name="Moneda 2 11" xfId="213" xr:uid="{00000000-0005-0000-0000-000090000000}"/>
    <cellStyle name="Moneda 2 12" xfId="214" xr:uid="{00000000-0005-0000-0000-000091000000}"/>
    <cellStyle name="Moneda 2 2" xfId="63" xr:uid="{00000000-0005-0000-0000-000092000000}"/>
    <cellStyle name="Moneda 2 2 2" xfId="64" xr:uid="{00000000-0005-0000-0000-000093000000}"/>
    <cellStyle name="Moneda 2 2 2 2" xfId="65" xr:uid="{00000000-0005-0000-0000-000094000000}"/>
    <cellStyle name="Moneda 2 2 2 2 2" xfId="129" xr:uid="{00000000-0005-0000-0000-000095000000}"/>
    <cellStyle name="Moneda 2 2 3" xfId="66" xr:uid="{00000000-0005-0000-0000-000096000000}"/>
    <cellStyle name="Moneda 2 2 4" xfId="67" xr:uid="{00000000-0005-0000-0000-000097000000}"/>
    <cellStyle name="Moneda 2 2 5" xfId="68" xr:uid="{00000000-0005-0000-0000-000098000000}"/>
    <cellStyle name="Moneda 2 2_APU´S_NO_PREVISTOS (1)" xfId="215" xr:uid="{00000000-0005-0000-0000-000099000000}"/>
    <cellStyle name="Moneda 2 3" xfId="69" xr:uid="{00000000-0005-0000-0000-00009A000000}"/>
    <cellStyle name="Moneda 2 4" xfId="216" xr:uid="{00000000-0005-0000-0000-00009B000000}"/>
    <cellStyle name="Moneda 2 5" xfId="217" xr:uid="{00000000-0005-0000-0000-00009C000000}"/>
    <cellStyle name="Moneda 2 6" xfId="218" xr:uid="{00000000-0005-0000-0000-00009D000000}"/>
    <cellStyle name="Moneda 2 7" xfId="219" xr:uid="{00000000-0005-0000-0000-00009E000000}"/>
    <cellStyle name="Moneda 2 8" xfId="220" xr:uid="{00000000-0005-0000-0000-00009F000000}"/>
    <cellStyle name="Moneda 2 9" xfId="221" xr:uid="{00000000-0005-0000-0000-0000A0000000}"/>
    <cellStyle name="Moneda 2_APU´S_NO_PREVISTOS (1)" xfId="222" xr:uid="{00000000-0005-0000-0000-0000A1000000}"/>
    <cellStyle name="Moneda 3" xfId="70" xr:uid="{00000000-0005-0000-0000-0000A2000000}"/>
    <cellStyle name="Moneda 4" xfId="223" xr:uid="{00000000-0005-0000-0000-0000A3000000}"/>
    <cellStyle name="Monetario0" xfId="224" xr:uid="{00000000-0005-0000-0000-0000A4000000}"/>
    <cellStyle name="Neutral" xfId="71" builtinId="28" customBuiltin="1"/>
    <cellStyle name="Neutral 2" xfId="72" xr:uid="{00000000-0005-0000-0000-0000A6000000}"/>
    <cellStyle name="Neutral 3" xfId="225" xr:uid="{00000000-0005-0000-0000-0000A7000000}"/>
    <cellStyle name="No. punto" xfId="226" xr:uid="{00000000-0005-0000-0000-0000A8000000}"/>
    <cellStyle name="No. punto 2" xfId="227" xr:uid="{00000000-0005-0000-0000-0000A9000000}"/>
    <cellStyle name="Normal" xfId="0" builtinId="0"/>
    <cellStyle name="Normal 10" xfId="256" xr:uid="{00000000-0005-0000-0000-0000AB000000}"/>
    <cellStyle name="Normal 2" xfId="73" xr:uid="{00000000-0005-0000-0000-0000AC000000}"/>
    <cellStyle name="Normal 2 10" xfId="74" xr:uid="{00000000-0005-0000-0000-0000AD000000}"/>
    <cellStyle name="Normal 2 10 2" xfId="75" xr:uid="{00000000-0005-0000-0000-0000AE000000}"/>
    <cellStyle name="Normal 2 10 2 2" xfId="135" xr:uid="{00000000-0005-0000-0000-0000AF000000}"/>
    <cellStyle name="Normal 2 10 3" xfId="126" xr:uid="{00000000-0005-0000-0000-0000B0000000}"/>
    <cellStyle name="Normal 2 11" xfId="76" xr:uid="{00000000-0005-0000-0000-0000B1000000}"/>
    <cellStyle name="Normal 2 12" xfId="77" xr:uid="{00000000-0005-0000-0000-0000B2000000}"/>
    <cellStyle name="Normal 2 13" xfId="78" xr:uid="{00000000-0005-0000-0000-0000B3000000}"/>
    <cellStyle name="Normal 2 2" xfId="79" xr:uid="{00000000-0005-0000-0000-0000B4000000}"/>
    <cellStyle name="Normal 2 2 2" xfId="228" xr:uid="{00000000-0005-0000-0000-0000B5000000}"/>
    <cellStyle name="Normal 2 2 3" xfId="229" xr:uid="{00000000-0005-0000-0000-0000B6000000}"/>
    <cellStyle name="Normal 2 3" xfId="80" xr:uid="{00000000-0005-0000-0000-0000B7000000}"/>
    <cellStyle name="Normal 2 3 2" xfId="230" xr:uid="{00000000-0005-0000-0000-0000B8000000}"/>
    <cellStyle name="Normal 2 4" xfId="81" xr:uid="{00000000-0005-0000-0000-0000B9000000}"/>
    <cellStyle name="Normal 2 5" xfId="82" xr:uid="{00000000-0005-0000-0000-0000BA000000}"/>
    <cellStyle name="Normal 2 6" xfId="83" xr:uid="{00000000-0005-0000-0000-0000BB000000}"/>
    <cellStyle name="Normal 2 7" xfId="84" xr:uid="{00000000-0005-0000-0000-0000BC000000}"/>
    <cellStyle name="Normal 2 8" xfId="85" xr:uid="{00000000-0005-0000-0000-0000BD000000}"/>
    <cellStyle name="Normal 2 9" xfId="86" xr:uid="{00000000-0005-0000-0000-0000BE000000}"/>
    <cellStyle name="Normal 2_APU NO PREVISTOS MTTO" xfId="87" xr:uid="{00000000-0005-0000-0000-0000BF000000}"/>
    <cellStyle name="Normal 29" xfId="88" xr:uid="{00000000-0005-0000-0000-0000C0000000}"/>
    <cellStyle name="Normal 3" xfId="89" xr:uid="{00000000-0005-0000-0000-0000C1000000}"/>
    <cellStyle name="Normal 3 11" xfId="130" xr:uid="{00000000-0005-0000-0000-0000C2000000}"/>
    <cellStyle name="Normal 3 2" xfId="90" xr:uid="{00000000-0005-0000-0000-0000C3000000}"/>
    <cellStyle name="Normal 3 2 2" xfId="128" xr:uid="{00000000-0005-0000-0000-0000C4000000}"/>
    <cellStyle name="Normal 3 3" xfId="231" xr:uid="{00000000-0005-0000-0000-0000C5000000}"/>
    <cellStyle name="Normal 3_APU´S_NO_PREVISTOS (1)" xfId="232" xr:uid="{00000000-0005-0000-0000-0000C6000000}"/>
    <cellStyle name="Normal 4" xfId="91" xr:uid="{00000000-0005-0000-0000-0000C7000000}"/>
    <cellStyle name="Normal 4 2" xfId="92" xr:uid="{00000000-0005-0000-0000-0000C8000000}"/>
    <cellStyle name="Normal 4 2 2" xfId="233" xr:uid="{00000000-0005-0000-0000-0000C9000000}"/>
    <cellStyle name="Normal 5" xfId="133" xr:uid="{00000000-0005-0000-0000-0000CA000000}"/>
    <cellStyle name="Normal 6" xfId="234" xr:uid="{00000000-0005-0000-0000-0000CB000000}"/>
    <cellStyle name="Normal 6 2" xfId="235" xr:uid="{00000000-0005-0000-0000-0000CC000000}"/>
    <cellStyle name="Normal 7" xfId="236" xr:uid="{00000000-0005-0000-0000-0000CD000000}"/>
    <cellStyle name="Normal 8" xfId="237" xr:uid="{00000000-0005-0000-0000-0000CE000000}"/>
    <cellStyle name="Normal 9" xfId="238" xr:uid="{00000000-0005-0000-0000-0000CF000000}"/>
    <cellStyle name="Normal 9 2" xfId="132" xr:uid="{00000000-0005-0000-0000-0000D0000000}"/>
    <cellStyle name="Normal_PTO OFICIAL PREPLIEGO (CORREGIDO) 2" xfId="131" xr:uid="{00000000-0005-0000-0000-0000D1000000}"/>
    <cellStyle name="Notas 2" xfId="93" xr:uid="{00000000-0005-0000-0000-0000D2000000}"/>
    <cellStyle name="Notas 3" xfId="239" xr:uid="{00000000-0005-0000-0000-0000D3000000}"/>
    <cellStyle name="Percent" xfId="240" xr:uid="{00000000-0005-0000-0000-0000D4000000}"/>
    <cellStyle name="Porcentaje" xfId="95" builtinId="5"/>
    <cellStyle name="Porcentaje 2" xfId="241" xr:uid="{00000000-0005-0000-0000-0000D6000000}"/>
    <cellStyle name="Porcentaje 3" xfId="94" xr:uid="{00000000-0005-0000-0000-0000D7000000}"/>
    <cellStyle name="Porcentaje 4" xfId="242" xr:uid="{00000000-0005-0000-0000-0000D8000000}"/>
    <cellStyle name="Porcentaje 5" xfId="243" xr:uid="{00000000-0005-0000-0000-0000D9000000}"/>
    <cellStyle name="Porcentaje 5 2" xfId="244" xr:uid="{00000000-0005-0000-0000-0000DA000000}"/>
    <cellStyle name="Porcentual 2" xfId="96" xr:uid="{00000000-0005-0000-0000-0000DB000000}"/>
    <cellStyle name="Porcentual 2 10" xfId="97" xr:uid="{00000000-0005-0000-0000-0000DC000000}"/>
    <cellStyle name="Porcentual 2 10 2" xfId="98" xr:uid="{00000000-0005-0000-0000-0000DD000000}"/>
    <cellStyle name="Porcentual 2 11" xfId="99" xr:uid="{00000000-0005-0000-0000-0000DE000000}"/>
    <cellStyle name="Porcentual 2 12" xfId="100" xr:uid="{00000000-0005-0000-0000-0000DF000000}"/>
    <cellStyle name="Porcentual 2 2" xfId="101" xr:uid="{00000000-0005-0000-0000-0000E0000000}"/>
    <cellStyle name="Porcentual 2 3" xfId="102" xr:uid="{00000000-0005-0000-0000-0000E1000000}"/>
    <cellStyle name="Porcentual 2 4" xfId="103" xr:uid="{00000000-0005-0000-0000-0000E2000000}"/>
    <cellStyle name="Porcentual 2 5" xfId="104" xr:uid="{00000000-0005-0000-0000-0000E3000000}"/>
    <cellStyle name="Porcentual 2 6" xfId="105" xr:uid="{00000000-0005-0000-0000-0000E4000000}"/>
    <cellStyle name="Porcentual 2 7" xfId="106" xr:uid="{00000000-0005-0000-0000-0000E5000000}"/>
    <cellStyle name="Porcentual 2 8" xfId="107" xr:uid="{00000000-0005-0000-0000-0000E6000000}"/>
    <cellStyle name="Porcentual 2 9" xfId="108" xr:uid="{00000000-0005-0000-0000-0000E7000000}"/>
    <cellStyle name="Porcentual 3" xfId="109" xr:uid="{00000000-0005-0000-0000-0000E8000000}"/>
    <cellStyle name="Porcentual 4" xfId="110" xr:uid="{00000000-0005-0000-0000-0000E9000000}"/>
    <cellStyle name="Porcentual 4 2" xfId="111" xr:uid="{00000000-0005-0000-0000-0000EA000000}"/>
    <cellStyle name="Porcentual 5" xfId="112" xr:uid="{00000000-0005-0000-0000-0000EB000000}"/>
    <cellStyle name="Porcentual 5 2" xfId="245" xr:uid="{00000000-0005-0000-0000-0000EC000000}"/>
    <cellStyle name="Porcentual 6" xfId="113" xr:uid="{00000000-0005-0000-0000-0000ED000000}"/>
    <cellStyle name="Porcentual 6 2" xfId="114" xr:uid="{00000000-0005-0000-0000-0000EE000000}"/>
    <cellStyle name="Porcentual 7" xfId="115" xr:uid="{00000000-0005-0000-0000-0000EF000000}"/>
    <cellStyle name="Porcentual 8" xfId="127" xr:uid="{00000000-0005-0000-0000-0000F0000000}"/>
    <cellStyle name="resaltado" xfId="246" xr:uid="{00000000-0005-0000-0000-0000F1000000}"/>
    <cellStyle name="Salida 2" xfId="116" xr:uid="{00000000-0005-0000-0000-0000F2000000}"/>
    <cellStyle name="Salida 3" xfId="247" xr:uid="{00000000-0005-0000-0000-0000F3000000}"/>
    <cellStyle name="Texto de advertencia 2" xfId="117" xr:uid="{00000000-0005-0000-0000-0000F4000000}"/>
    <cellStyle name="Texto de advertencia 3" xfId="248" xr:uid="{00000000-0005-0000-0000-0000F5000000}"/>
    <cellStyle name="Texto explicativo 2" xfId="118" xr:uid="{00000000-0005-0000-0000-0000F6000000}"/>
    <cellStyle name="Texto explicativo 3" xfId="249" xr:uid="{00000000-0005-0000-0000-0000F7000000}"/>
    <cellStyle name="Título 1 2" xfId="119" xr:uid="{00000000-0005-0000-0000-0000F8000000}"/>
    <cellStyle name="Título 1 3" xfId="250" xr:uid="{00000000-0005-0000-0000-0000F9000000}"/>
    <cellStyle name="Título 2 2" xfId="120" xr:uid="{00000000-0005-0000-0000-0000FA000000}"/>
    <cellStyle name="Título 2 3" xfId="251" xr:uid="{00000000-0005-0000-0000-0000FB000000}"/>
    <cellStyle name="Título 3 2" xfId="121" xr:uid="{00000000-0005-0000-0000-0000FC000000}"/>
    <cellStyle name="Título 3 3" xfId="252" xr:uid="{00000000-0005-0000-0000-0000FD000000}"/>
    <cellStyle name="Título 4" xfId="122" xr:uid="{00000000-0005-0000-0000-0000FE000000}"/>
    <cellStyle name="Título 5" xfId="253" xr:uid="{00000000-0005-0000-0000-0000FF000000}"/>
    <cellStyle name="Total" xfId="123" builtinId="25" customBuiltin="1"/>
    <cellStyle name="Total 2" xfId="124" xr:uid="{00000000-0005-0000-0000-000001010000}"/>
    <cellStyle name="Total 3" xfId="254" xr:uid="{00000000-0005-0000-0000-000002010000}"/>
  </cellStyles>
  <dxfs count="20">
    <dxf>
      <font>
        <color rgb="FF000000"/>
      </font>
      <fill>
        <patternFill patternType="solid">
          <fgColor rgb="FFFFFFCC"/>
          <bgColor rgb="FFFFFFCC"/>
        </patternFill>
      </fill>
    </dxf>
    <dxf>
      <font>
        <color rgb="FF000000"/>
      </font>
      <fill>
        <patternFill patternType="solid">
          <fgColor rgb="FFFFFFCC"/>
          <bgColor rgb="FFFFFFCC"/>
        </patternFill>
      </fill>
    </dxf>
    <dxf>
      <font>
        <color rgb="FF000000"/>
      </font>
      <fill>
        <patternFill patternType="solid">
          <fgColor rgb="FFFFFFCC"/>
          <bgColor rgb="FFFFFFCC"/>
        </patternFill>
      </fill>
    </dxf>
    <dxf>
      <font>
        <color rgb="FF000000"/>
      </font>
      <fill>
        <patternFill patternType="solid">
          <fgColor rgb="FFFFFFCC"/>
          <bgColor rgb="FFFFFFCC"/>
        </patternFill>
      </fill>
    </dxf>
    <dxf>
      <font>
        <color rgb="FF000000"/>
      </font>
      <fill>
        <patternFill patternType="solid">
          <fgColor rgb="FFFFFFCC"/>
          <bgColor rgb="FFFFFFCC"/>
        </patternFill>
      </fill>
    </dxf>
    <dxf>
      <font>
        <color rgb="FF000000"/>
      </font>
      <fill>
        <patternFill patternType="solid">
          <fgColor rgb="FFFFFFCC"/>
          <bgColor rgb="FFFFFFCC"/>
        </patternFill>
      </fill>
    </dxf>
    <dxf>
      <font>
        <color rgb="FF000000"/>
      </font>
      <fill>
        <patternFill patternType="solid">
          <fgColor rgb="FFFFFFCC"/>
          <bgColor rgb="FFFFFFCC"/>
        </patternFill>
      </fill>
    </dxf>
    <dxf>
      <font>
        <color rgb="FF000000"/>
      </font>
      <fill>
        <patternFill patternType="solid">
          <fgColor rgb="FFFFFFCC"/>
          <bgColor rgb="FFFFFFCC"/>
        </patternFill>
      </fill>
    </dxf>
    <dxf>
      <font>
        <color rgb="FF000000"/>
      </font>
      <fill>
        <patternFill patternType="solid">
          <fgColor rgb="FFFFFFCC"/>
          <bgColor rgb="FFFFFFCC"/>
        </patternFill>
      </fill>
    </dxf>
    <dxf>
      <font>
        <color rgb="FF000000"/>
      </font>
      <fill>
        <patternFill patternType="solid">
          <fgColor rgb="FFFFFFCC"/>
          <bgColor rgb="FFFFFFCC"/>
        </patternFill>
      </fill>
    </dxf>
    <dxf>
      <font>
        <color rgb="FF000000"/>
      </font>
      <fill>
        <patternFill patternType="solid">
          <fgColor rgb="FFFFFFCC"/>
          <bgColor rgb="FFFFFFCC"/>
        </patternFill>
      </fill>
    </dxf>
    <dxf>
      <font>
        <color rgb="FF000000"/>
      </font>
      <fill>
        <patternFill patternType="solid">
          <fgColor rgb="FFFFFFCC"/>
          <bgColor rgb="FFFFFFCC"/>
        </patternFill>
      </fill>
    </dxf>
    <dxf>
      <font>
        <color rgb="FF000000"/>
      </font>
      <fill>
        <patternFill patternType="solid">
          <fgColor rgb="FFFFFFCC"/>
          <bgColor rgb="FFFFFFCC"/>
        </patternFill>
      </fill>
    </dxf>
    <dxf>
      <font>
        <color rgb="FF000000"/>
      </font>
      <fill>
        <patternFill patternType="solid">
          <fgColor rgb="FFFFFFCC"/>
          <bgColor rgb="FFFFFFCC"/>
        </patternFill>
      </fill>
    </dxf>
    <dxf>
      <font>
        <color rgb="FF000000"/>
      </font>
      <fill>
        <patternFill patternType="solid">
          <fgColor rgb="FFFFFFCC"/>
          <bgColor rgb="FFFFFFCC"/>
        </patternFill>
      </fill>
    </dxf>
    <dxf>
      <font>
        <color rgb="FF000000"/>
      </font>
      <fill>
        <patternFill patternType="solid">
          <fgColor rgb="FFFFFFCC"/>
          <bgColor rgb="FFFFFFCC"/>
        </patternFill>
      </fill>
    </dxf>
    <dxf>
      <font>
        <color rgb="FF000000"/>
      </font>
      <fill>
        <patternFill patternType="solid">
          <fgColor rgb="FFFFFFCC"/>
          <bgColor rgb="FFFFFFCC"/>
        </patternFill>
      </fill>
    </dxf>
    <dxf>
      <font>
        <color rgb="FF000000"/>
      </font>
      <fill>
        <patternFill patternType="solid">
          <fgColor rgb="FFFFFFCC"/>
          <bgColor rgb="FFFFFFCC"/>
        </patternFill>
      </fill>
    </dxf>
    <dxf>
      <font>
        <color rgb="FF000000"/>
      </font>
      <fill>
        <patternFill patternType="solid">
          <fgColor rgb="FFFFFFCC"/>
          <bgColor rgb="FFFFFFCC"/>
        </patternFill>
      </fill>
    </dxf>
    <dxf>
      <font>
        <color rgb="FF000000"/>
      </font>
      <fill>
        <patternFill patternType="solid">
          <fgColor rgb="FFFFFFCC"/>
          <bgColor rgb="FFFFFF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117" Type="http://schemas.openxmlformats.org/officeDocument/2006/relationships/calcChain" Target="calcChain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6" Type="http://schemas.openxmlformats.org/officeDocument/2006/relationships/externalLink" Target="externalLinks/externalLink14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5" Type="http://schemas.openxmlformats.org/officeDocument/2006/relationships/externalLink" Target="externalLinks/externalLink3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18" Type="http://schemas.openxmlformats.org/officeDocument/2006/relationships/customXml" Target="../customXml/item1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54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theme" Target="theme/theme1.xml"/><Relationship Id="rId119" Type="http://schemas.openxmlformats.org/officeDocument/2006/relationships/customXml" Target="../customXml/item2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120" Type="http://schemas.openxmlformats.org/officeDocument/2006/relationships/customXml" Target="../customXml/item3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styles" Target="styles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sharedStrings" Target="sharedStrings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1162051</xdr:colOff>
      <xdr:row>229</xdr:row>
      <xdr:rowOff>290221</xdr:rowOff>
    </xdr:from>
    <xdr:to>
      <xdr:col>7</xdr:col>
      <xdr:colOff>2676525</xdr:colOff>
      <xdr:row>230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6C78C7-A018-D80D-2341-3264DC72A8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113"/>
        <a:stretch/>
      </xdr:blipFill>
      <xdr:spPr>
        <a:xfrm>
          <a:off x="6391276" y="82767196"/>
          <a:ext cx="1514474" cy="633704"/>
        </a:xfrm>
        <a:prstGeom prst="rect">
          <a:avLst/>
        </a:prstGeom>
      </xdr:spPr>
    </xdr:pic>
    <xdr:clientData/>
  </xdr:twoCellAnchor>
  <xdr:twoCellAnchor editAs="oneCell">
    <xdr:from>
      <xdr:col>3</xdr:col>
      <xdr:colOff>647700</xdr:colOff>
      <xdr:row>229</xdr:row>
      <xdr:rowOff>190500</xdr:rowOff>
    </xdr:from>
    <xdr:to>
      <xdr:col>5</xdr:col>
      <xdr:colOff>104775</xdr:colOff>
      <xdr:row>230</xdr:row>
      <xdr:rowOff>85726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C976D2-211D-696A-D995-F7DB81BBA9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17" b="10777"/>
        <a:stretch/>
      </xdr:blipFill>
      <xdr:spPr>
        <a:xfrm>
          <a:off x="1447800" y="82667475"/>
          <a:ext cx="1562100" cy="6381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Documents%20and%20Settings/E01PGAS1/Escritorio/REPORTE%20DE%20PRODUCCION.ln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COPME\COORDINACION%20MTO%20PLANTAS\Metalmec&#225;nica\Corrosi&#243;n\CORROSION\CORROSION\CONTRATA\INSPECTO\INSPECTO\2001\Pcr-108\PSI08500\LIQUIDACIONESPERSONAL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c9149312\Mis%20documentos\VIEJO\PTO-%20MTO-recup\SOPORT-LCI\PxQ_2006\Compras%20SMA%20Valores%20v0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TEMP\presupuesto\EJEC05200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quitania\Mis%20documentos\MIKO%20EN%20EJECUCION\NUNCHIA\Cofinanciacion\FICHAS%20Y%20FORMATOS\UNITARIOS%20GENERALE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stado%20priorizado%20de%20reposicion%20en%20REV10ene200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UNITARIOS%20PARA%20241201%202S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128.1.239.62/compartida/DOCUMENTOS%20OFICINA/PACC's/PACC%20PIO%202006/PACC%20de%20Inversiones%20PIO%202006%20Yarigui-Garza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Cgomez/CompTotal/Temp/perseoP85324650/5202371-IC-0.5-GE-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marino/C/Documents%20and%20Settings/Hector%20Guerrero/Mis%20documentos/Licitaciones%20realizadas/Invias/INTER-Taraza-caucasia/DIFERGO/WINDOWS/TEMP/Preobra/ModeloPresupuesto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e0119947.ECOPETROL\Mis%20documentos\Mis%20documentos%20de%20ECP\CONTRATA\INTERVENTORIAS\INSPECTO\2005\4005515\CONTROL%20INTERVENTORIA%204005515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ANDRES%20HERRERA%20RUIZ\Mis%20documentos\Mis%20datos\CCP\060202-Alvaro%20Andres\DOCUME~1\c7956988\CONFIG~1\Temp\CUADRO%20CONTROL%2023JUL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E0992894/formatos_pacc_2006/Documents%20and%20Settings/e0928648/Configuraci&#243;n%20local/Archivos%20temporales%20de%20Internet/OLK4/1.%20Consolidaci&#243;n%20Compras%20-%20v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MANTENIMIENTO%20RUTA%201001_MARZO%20DE%202008/Documents%20and%20Settings/Jaime%20Rojas/Mis%20documentos/Contrato/Interv/JunBarba/a%20%20aaInformaci&#243;n%20GRUPO%204/A%20MInformes%20M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GROUPS/DOCUME~1/e0227748/CONFIG~1/Temp/Instrucciones%20de%20trabajo%20SAS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Trabajo/Archivos%20Comit&#233;%20Fase%203%20Mayo%2031/RO%20Provincia/Mejoramiento%20Sistemas%20Redes%20El&#233;ctricas/Optimizaci&#243;n%20Sistema%20de%20Distribuci&#243;n%20de%20Energ&#237;a/Anexo%203.%20Cronograma%20PMT%20ACTUALIZAD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Elc001/groups/William/Excel/WINDOWS/TEMP/EST079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https://cceficiente.sharepoint.com/Elc001/groups/RO%20POR%20ACTIVIDADES/ACTIVIDADES/GCOPME/COORDINACION%20MTO%20PLANTAS/Metalmec&#225;nica/Corrosi&#243;n/CORROSION/CORROSION/CONTRATA/INSPECTO/INSPECTO/2001/Pcr-108/PSI08500/LIQUIDACIONESPERSONAL.xls?C2A2CA59" TargetMode="External"/><Relationship Id="rId1" Type="http://schemas.openxmlformats.org/officeDocument/2006/relationships/externalLinkPath" Target="file:///\\C2A2CA59\LIQUIDACIONESPERSO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William/Excel/WINDOWS/TEMP/EST07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RO%20POR%20ACTIVIDADES/ACTIVIDADES/GCOPME/COORDINACION%20MTO%20PLANTAS/Metalmec&#225;nica/Corrosi&#243;n/CORROSION/CORROSION/CONTRATA/INSPECTO/INSPECTO/2001/Pcr-108/PSI08500/LIQUIDACIONESPERSO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elc001/GROUPS/GCOPME/COORDINACION%20MTO%20PLANTAS/Metalmec&#225;nica/Corrosi&#243;n/CORROSION/CORROSION/CONTRATA/INSPECTO/INSPECTO/2001/Pcr-108/PSI08500/LIQUIDACIONESPERSON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10.6.75.177/VQ2008/Users/Laura/AppData/Local/Temp/SHARE/ESTIMA/P7020/PROYECTO/730/CAMBIOS/Z209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https://cceficiente.sharepoint.com/Master/luis%20carlos/Documents%20and%20Settings/Administrador/Mis%20documentos/Gabriel%202003/GABRIEL%202002/PROYECTOS/PROYECTOS%20EN%20CURSO/ESTADIO%20MUNICIPAL%20DE%20YOPAL/PRESUPUESTO%20ESTADIO%201.2%20primera%20etapa.xls?EAC0788F" TargetMode="External"/><Relationship Id="rId1" Type="http://schemas.openxmlformats.org/officeDocument/2006/relationships/externalLinkPath" Target="file:///\\EAC0788F\PRESUPUESTO%20ESTADIO%201.2%20primera%20eta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FERTAS\7417\STIMA\7417st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%20%20aaInformaci&#243;n%20GRUPO%204\A%20MInformes%20Mensuales\Informe%20de%20estado%20vial%20ene\aCCIDENTES%20DE%201995%20-%20199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Vqicpysvr/VQ2008/SHARE/ESTIMA/P7020/PROYECTO/730/CAMBIOS/Z20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Pc1/d/LIQ.TRANSPORTE%20DE%20MATERIALES%20OCTUBRE%20DE%202006%20HASMER%20FIN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Planta%20Soda/Programa%20B&#225;sico/CUADROS%20%20CONTRO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Users/dchaves/Desktop/NARI&#209;O/CONECTIVIDAD/EL%20EMPATE%20-%20LA%20UNION%20PR%2060+240%20al%20PR%2066+090/OBRA/BASE/PRESUPUESTO%20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a%20%20aaInformaci&#243;n%20GRUPO%204/A%20MInformes%20Mensuales/Informe%20de%20estado%20vial%20ene/aCCIDENTES%20DE%201995%20-%20199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YL\Pron&#243;sticos\Reservas\Anteriores\Pron&#243;sticos%20de%20Petr&#243;leo%20GL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ZXPREPLIEGOS%20PUENTE%20ARMADA/PRESUP/ZPREPLIEGOS%20PUENTE%20ARMADA/OBRAS%20PUENTE%20ARMADA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%20%20aaInformaci&#243;n%20GRUPO%204\A%20MInformes%20Mensuales\Informe%20de%20estado%20vial%20ene\aCCIDENTES%20DE%201995%20-%2019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FERTAS\7422\DPTO\CIVIL\7422CWX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%20%20aaInformaci&#243;n%20GRUPO%204\A%20MInformes%20Mensuales\Informe%20de%20estado%20vial%20ene\aCCIDENTES%20DE%201995%20-%20199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NTENIMIENTO%20RUTA%201001_MARZO%20DE%202008\Documents%20and%20Settings\PEDRO%20GARCIA%20REALPE\Mis%20documentos\AMV_G1_2006_TUMACO\Actas%20AMV_G1_Tumaco\a%20%20aaInformaci&#243;n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microsoft.com/office/2019/04/relationships/externalLinkLongPath" Target="https://cceficiente.sharepoint.com/PROYECTOS%20SMA%20&amp;%20SOL%202008-2012/Portafolio%20inscrito%20Fase%20III/1%20EXTRACCION/2%20MEJORAMIENTO%20DEL%20SISTEMA%20DE%20BOMBEO%20DE%20CRUDO%20(Bombas%20PCP)/Solicitud%20de%20Contratacion%20o%20Compras%20VFF%2006%20a%2008%20C%20LLANITO%20PCP.xls?83E91508" TargetMode="External"/><Relationship Id="rId1" Type="http://schemas.openxmlformats.org/officeDocument/2006/relationships/externalLinkPath" Target="file:///\\83E91508\Solicitud%20de%20Contratacion%20o%20Compras%20VFF%2006%20a%2008%20C%20LLANITO%20PC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Servidor/vmn%20eyd%20nuqui%20animas/Users/LEONARDO/Documents/ERICK/William/revision%20informe/REVISION/Cantiades_Zonas_Inestables_Jul_9-0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LLIAM\PERSONAL\EXCEL\plantadic9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Lucho/transfer%20lucho/Mis%20documentos/ANDES3/mayo%204-01/Mis%20documentos/AiuApoSaraBrut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Lucho/transfer%20lucho/Mis%20documentos/AiuApoSaraBrut200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Amd/documentos%20c/Documentos-Wilson/Advial-Cmarca/bimestral/06-dic-ene-99/03JUN-JUL-98/Acc%20Ago-Sep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xlFile://Root/Users/Administrador/Desktop/AMV03NARI&#209;O%20ACTUAL/PRESUPUESTOS/Ruta%201702/PRESENTACI&#211;N%20BOGOT&#193;_RUTA%201702_26%20MARZO%202012/a%20%20aaInformaci&#243;n%20GRUPO%204/A%20MInformes%20Mensuales/Informe%20de%20estado%20vial%20ene/aCCIDENTES%20DE%2019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E0117203\CONFIG~1\Temp\DOCUME~1\e0119790\CONFIG~1\Temp\Prj307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FERTAS\7417\STIMA\7417sti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copme\COORDINACION%20MTO%20PLANTAS\Metalmec&#225;nica\Corrosi&#243;n\CORROSION\CORROSION\CONTRATA\INTERVENTORIAS\INSPECTO\2004\GMM-178-04\INTERVENTORIA%20GMM-178-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COPME\COORDINACION%20MTO%20PLANTAS\Metalmec&#225;nica\Corrosi&#243;n\CORROSION\CORROSION\CONTRATA\INTERVENTORIA%20E%20INSPECTORIAS\INSPECTO\2002\PCR-129-02\INTERVENTOR129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Jorge-oy83xo6pq/guariquies/GSU/GSU-003-002-01-GIP/Seguimiento%20y%20Control/Cctos/Hern&#225;n-%20Ccto%20Alcantarillado%20A27017/Cntrl_HG_03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ANDRES%20HERRERA%20RUIZ\Mis%20documentos\Mis%20datos\CCP\060202-Alvaro%20Andres\DOCUME~1\c7956988\CONFIG~1\Temp\Cuadros%20de%20control%20repocision%20petroquimic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Walter/PRAGO%20MR%20-%20copia/COPCO/Pozo%20Arrayan%204013675/Informes%20Diario%20Arrayan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FERTAS\7422\RDO\7422RDO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E0992656\CONFIG~1\Temp\MODELO%20GRADIENTES%20+%20IP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Asistente/documentos/Mis%20documentos/RHLICITACIONES/GEOINGENIERIA%20WM/cantidades.xls" TargetMode="External"/></Relationships>
</file>

<file path=xl/externalLinks/_rels/externalLink48.xml.rels><?xml version="1.0" encoding="UTF-8" standalone="yes"?>
<Relationships xmlns="http://schemas.openxmlformats.org/package/2006/relationships"><Relationship Id="rId2" Type="http://schemas.microsoft.com/office/2019/04/relationships/externalLinkLongPath" Target="https://cceficiente.sharepoint.com/INGMARIOR/Ing%20Mario-w/Luis%20Eduardo/Devisab/APUS_TRABAJO%20GOBERNACION/DEVISAB%202011-03-03-04/LA%20GRAN%20VIA%20CACHIPAY%20ANOLAIMA/CANTIDADES%20Y%20PRESUPUESTOS/PRESUPUESTO_LA%20MESA_MESITAS_2011-01-17.xlsx?D8D52EB8" TargetMode="External"/><Relationship Id="rId1" Type="http://schemas.openxmlformats.org/officeDocument/2006/relationships/externalLinkPath" Target="file:///\\D8D52EB8\PRESUPUESTO_LA%20MESA_MESITAS_2011-01-17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INGMARIOR/Ing%20Mario-w/ING%20HENRY%20-W/OBRAS/GYC%20APROBADO/1648%20Dise&#241;o%20de%20Espesores%20ACORDADO%20CON%20INTERVENTOR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FERTAS\7422\DPTO\CIVIL\7422CWX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ctura13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Pc1/E/AMV-3005-2005/ADMON%20GRUPO%203%202004%20-2005/PRESUPUESTOS/Analisis%20de%20Precios%20Unitarios%20ASTRID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PAVICOL/MSOFFICE/LICITAR/analisis%20del%20AIU/AIU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marino/C/Documents%20and%20Settings/Hector%20Guerrero/Mis%20documentos/Licitaciones%20realizadas/Invias/INTER-Taraza-caucasia/DIFERGO/WINDOWS/TEMP/UNITARIO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192.168.1.27/presupuestos/OPERATIVA/OFERTAS/ECOPETROL/Data%20G%20Operativa/OFERTAS%20PRESENTADAS/NUEVA%20OFERTA%20TORRES-CONVERTIDOR/lefa/excel/30CONJUL1.xls" TargetMode="External"/></Relationships>
</file>

<file path=xl/externalLinks/_rels/externalLink55.xml.rels><?xml version="1.0" encoding="UTF-8" standalone="yes"?>
<Relationships xmlns="http://schemas.openxmlformats.org/package/2006/relationships"><Relationship Id="rId2" Type="http://schemas.microsoft.com/office/2019/04/relationships/externalLinkLongPath" Target="https://cceficiente.sharepoint.com/Inf.%2009-ene-09/Users/user5/AppData/Local/Temp/Temp1_2282%20OSBL%20RR%20114%20S3%20Rev%20%200%20(24-abr)%20(2).zip/Documents%20and%20Settings/Administrador/Mis%20documentos/VICTOR%20M.%20DURAN%20S/ARCHIVOS%20ITANSUCA/NOMINA%20CONVENC?DB2BDEA4" TargetMode="External"/><Relationship Id="rId1" Type="http://schemas.openxmlformats.org/officeDocument/2006/relationships/externalLinkPath" Target="file:///\\DB2BDEA4\NOMINA%20CONVENC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USER\Mis%20documentos\Eduin_Clavijo\CONSORCIO_INTERCO\Programacion%20y%20Control\Prog.%20y%20contro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quitania\Cofinanciacion\FICHAS%20Y%20FORMATOS\UNITARIOS%20GENERALE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VC\VARR\PLT\7417STI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40318_ECP-GEA-F-23_Solicitud_de_Contratacion_o_Compr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Javier_or_compa/zulma/Fin/Anexos/PRESUPUESTOS-REV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Users/DoMendez/Escritorio/Avance%20HDT/1%20Avances/Soporte%20Dougla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Documents%20and%20Settings/ISP/Mis%20documentos/Dise&#241;o/Dise&#241;o%20Basico/Memorias/Dise&#241;o%20pueta%20a%20tierr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INGMARIOR/Ing%20Mario-w/Users/Ing.%20Henry/AppData/Roaming/Microsoft/Excel/Cantidades%20Hidr&#225;ulicas%20%20La%20Mesa%20Mesitas%202010-12-3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DISTRITO/Publico/Comite%20Abr-25-08/GRM-SOL-RO-F3-XXX-08%20Mejoramiento%20Confiabilidad%20Unidades%20Bombeo/DSD%20Mejoramiento%20Confiabilidad%20Unidades%20de%20Bombeo%20SOL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Users/GLENN%20ESCORCIA/AppData/Local/Microsoft/Windows/Temporary%20Internet%20Files/Content.Outlook/IJGC4PT9/ANALISIS%20CAPACIDAD%20FINANCIER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ingeneria%20tello/853%20BACKUP%20ING.%20DE%20DETALLE/11.%20Presupuesto%20Total/Documentos/11%20Detalle/PRESUPUESTO%20TELLO%20CON%20AJUSTES.xls" TargetMode="External"/></Relationships>
</file>

<file path=xl/externalLinks/_rels/externalLink66.xml.rels><?xml version="1.0" encoding="UTF-8" standalone="yes"?>
<Relationships xmlns="http://schemas.openxmlformats.org/package/2006/relationships"><Relationship Id="rId2" Type="http://schemas.microsoft.com/office/2019/04/relationships/externalLinkLongPath" Target="https://cceficiente.sharepoint.com/Inf.%2009-ene-09/Users/user5/AppData/Local/Temp/Temp1_2282%20OSBL%20RR%20114%20S3%20Rev%20%200%20(24-abr)%20(2).zip/VICTOR/VICTOR%20M.%20DURAN%20S/ARHIVOS%20IEB%20S.A/PERSONAL/NOMINAS/CONTRUIR%20S.A/NOMINA%20CONVENCIONAL.xls?D9786AFA" TargetMode="External"/><Relationship Id="rId1" Type="http://schemas.openxmlformats.org/officeDocument/2006/relationships/externalLinkPath" Target="file:///\\D9786AFA\NOMINA%20CONVENCIONAL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urio\Escritorio\Jose%20luis\Domingo%2006-05%20Memory\cca\InformeEjecutivoU-200_ViscoTM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Users/JorgeF/Documents/amv%20grupo%203%20boyaca%202009/PRECIOS%20UNITARIOS/corregidos/2011/LICITACIONES%20AGOSTO%202011/apus%20boyaca%20VIA%20chiquinquira%20-%20TUNJA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INGGABRIEL/Ing%20Gabriel-W/Ing%20Juan%20Diego/CONSULTORIA/TOCAIMA%20-%20JERUSALEN/Tramo%20II/Geometrico/83.%20ENTREGA%20TOCAIMA%20-%20JERUSALEN%20TRAMO%202%20(30-11-2012)/ANEXOS/Anexos%20T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Users/Laura/AppData/Local/Temp/SHARE/ESTIMA/P7020/PROYECTO/730/CAMBIOS/Z209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INGMARIOR/Ing%20Mario-w/Users/CONSORCIO%20DEVISAD/Documents/DEVISAB%20-%20ING%20HENRY/OBRAS/4.GRAN%20VIA%20CACHIPAY/Cantidades%20obras%20de%20arte-HENRY.xls" TargetMode="External"/></Relationships>
</file>

<file path=xl/externalLinks/_rels/externalLink71.xml.rels><?xml version="1.0" encoding="UTF-8" standalone="yes"?>
<Relationships xmlns="http://schemas.openxmlformats.org/package/2006/relationships"><Relationship Id="rId2" Type="http://schemas.microsoft.com/office/2019/04/relationships/externalLinkLongPath" Target="https://cceficiente.sharepoint.com/Acer/c/Mis%20documentos/INFORMES/INFORMES%20TRIMESTRALES/INFORME%20TRIMESTRAL%20DE%20TRABAJO%20DE%20NECESIDADES/DOCUME~1/USER05~1/CONFIG~1/TEMP/ADMINISTRACION%20VIAL%20G2/PRESUPUESTOS/Presupuesto%20remoci&#243;n%20de%20derrumbes.xls?6EF3BCA7" TargetMode="External"/><Relationship Id="rId1" Type="http://schemas.openxmlformats.org/officeDocument/2006/relationships/externalLinkPath" Target="file:///\\6EF3BCA7\Presupuesto%20remoci&#243;n%20de%20derrumbe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RAMO%20III\Desktop\Nueva%20carpeta\Documents%20and%20Settings\Adolfo%20Leon\Mis%20documentos\Mis%20documentos\ACTA%20No%2040\ACTA%20No36\CONSORCIO%20acta%20No35\Mis%20documentos\WINDOWS\TEMP\RELACI~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USER\Mis%20documentos\Eduin_Clavijo\CONSORCIO_INTERCO\Programacion%20y%20Control\Prog.%20y%20control_INTERCO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OFERTAS/7422/DPTO/CIVIL/7422CWXL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sites/SGC-Consultas/Documentos%20compartidos/02.%20DOCUMENTOS%20TIPO/2021/02.%20SECTOR%20EDUCATIVO/01.%20LICITACI&#211;N%20DE%20OBRA%20P&#218;BLICA/08.%20II%20VERSI&#211;N%20-%20COMENTARIOS%20ENTIDADES%20T&#201;CNICAS/REPROJMA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\Mis%20documentos\Licitaciones%202002\Lic.Duitama-La%20Palmera\BASEDuitama-La%20Palmera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INDICOL/CER/Presupuesto%20petrominerales%20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s%20documentos\Eduin%20Clavijo\ECO_BRAS\a-%20Prog.%20y%20control\Prog.%20y%20Control_ECOBRAS_V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RMEN\3271%20Palmitas\3271%20G1%20Presupuestos%20de%20Pozos-Palmitas%20Centr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vqicpysvr/VQ2008/Users/Laura/AppData/Local/Temp/SHARE/ESTIMA/P7020/PROYECTO/730/CAMBIOS/Z209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Ingevias%20S.A/Contrato%200526%20de%202012%20MHC/Precios%20No%20Previstos%20MHC/Viaducto%20K45/PROPUESTA%20CARARE%20PR45+200%20ULTIMO/3.PRESUPUESTO%20CARARE%20CAMBIO%20DE%20DISE&#209;O-INGENIERIA%20DE%20VIAS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DM%20VIAL%2003%20-%20CORDOBA\ESTADO%20DE%20RED\2103mar%20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1.%20COORDINACION%20Y%20CONTROL%20DE%20PROYECTOS/1.4%20CONTROL%20DOC-PLANOS-ISOS/CONTROL%20DOC%20&amp;%20PLANOS/sru/1800-8230-52-R310-0001%20COMENTAD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G-96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RAMO%20III\Desktop\Nueva%20carpeta\Users\Subtecnica.PROCOPAL\Documents\MVM\DEVIMED%20S.A\San%20Vicente\HLOPEZA\GERONA\CANTIDADES%20REPOSICION\SUBCIRCUITO%207\REDES7.xls" TargetMode="External"/></Relationships>
</file>

<file path=xl/externalLinks/_rels/externalLink8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0.6.75.177\VQ2008\Documents%20and%20Settings\c5205871\Configuraci&#243;n%20local\Archivos%20temporales%20de%20Internet\OLK6\Nuevo%20disco\INELECTRA\Aminas1\Proyecto\119-contratomarco\119-04%20aromaticos\tuberia\doc_tecnicos\partidas_cant_tub_final_04.xls?115576A2" TargetMode="External"/><Relationship Id="rId1" Type="http://schemas.openxmlformats.org/officeDocument/2006/relationships/externalLinkPath" Target="file:///\\115576A2\partidas_cant_tub_final_04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Admon/consorcio%20ingaf/informe%20semanal/INFORMESEMANAL%20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Elc001/groups/RO%20POR%20ACTIVIDADES/ACTIVIDADES/Mis%20Documentos/PROYECTO%20PMM%20-%202004/COMPRES.%20SVG%202004/Cuadro%20Montajes%20Electrico%20Instrumentaci&#243;n%20y%20control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RPLC/escalatoria/fps.xls" TargetMode="External"/></Relationships>
</file>

<file path=xl/externalLinks/_rels/externalLink89.xml.rels><?xml version="1.0" encoding="UTF-8" standalone="yes"?>
<Relationships xmlns="http://schemas.openxmlformats.org/package/2006/relationships"><Relationship Id="rId2" Type="http://schemas.microsoft.com/office/2019/04/relationships/externalLinkLongPath" Target="https://cceficiente.sharepoint.com/sites/SGC-Consultas/Documentos%20compartidos/04.%20RELATOR&#205;A/03.%20NORMATIVA%20CONTRACTUAL/04.%20Documento%20Tipo/Licitaci&#243;n%20p&#250;blica%20de%20obra%20p&#250;blica%20de%20infraestructura%20de%20transporte%20V2/Contratacion%20PME%20v021?BEC298C7" TargetMode="External"/><Relationship Id="rId1" Type="http://schemas.openxmlformats.org/officeDocument/2006/relationships/externalLinkPath" Target="file:///\\BEC298C7\Contratacion%20PME%20v02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lliam\Excel\WINDOWS\TEMP\EST0798.XLS" TargetMode="External"/></Relationships>
</file>

<file path=xl/externalLinks/_rels/externalLink90.xml.rels><?xml version="1.0" encoding="UTF-8" standalone="yes"?>
<Relationships xmlns="http://schemas.openxmlformats.org/package/2006/relationships"><Relationship Id="rId2" Type="http://schemas.microsoft.com/office/2019/04/relationships/externalLinkLongPath" Target="https://cceficiente.sharepoint.com/CONSORCIO%20ETSA-CONCOL%20-%20CONSULTORIA/PROYECTO%20CRUDOS%20PESADOS%20CAMPO%20CASTILLA/1%20PPTO.%20E.%20APIAY-MONTERREY-PORVENIR/Proyectos%20VIT/CRUDOS%20PESADOS/informaci&#243;n-refer/CONSOLIDADO%20SOA_REQUERIMIENTOS%20NAFTA_100_2014.xls?CCE431D1" TargetMode="External"/><Relationship Id="rId1" Type="http://schemas.openxmlformats.org/officeDocument/2006/relationships/externalLinkPath" Target="file:///\\CCE431D1\CONSOLIDADO%20SOA_REQUERIMIENTOS%20NAFTA_100_2014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Users/Ing.%20Edwin%20Gomez/Desktop/Acta%20No%204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1.%20PRAGO%20ING/8.%20Varios%20Proyecto/Cronograma%20descansos%20%20-%20Trafos%20libres%20PCB%20-%20Prago%20Ing.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OFERTAS/7417/STIMA/7417stiA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Users/Javieru/Documents/ECP/Cartago%20VIT/Documents%20and%20Settings/dgarcia/Local%20Settings/Temporary%20Internet%20Files/Content.IE5/KJ9Z6MJD/Plantilla%20Documento%20excel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MANTENIMIENTO%20RUTA%201001_MARZO%20DE%202008/Documents%20and%20Settings/PEDRO%20GARCIA%20REALPE/Mis%20documentos/AMV_G1_2006_TUMACO/Actas%20AMV_G1_Tumaco/a%20%20aaInformaci&#243;n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dicionales\IPR\IPR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Ingedwin/ing%20edwin-w/OBRAS/BASE%20APU-DEVISAB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edwin/Repro/Avance%20Proyecto-Reprog1.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sites/SGC-Consultas/Documentos%20compartidos/02.%20DOCUMENTOS%20TIPO/2021/02.%20SECTOR%20EDUCATIVO/01.%20LICITACI&#211;N%20DE%20OBRA%20P&#218;BLICA/08.%20II%20VERSI&#211;N%20-%20COMENTARIOS%20ENTIDADES%20T&#201;CNICAS/Form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ACION"/>
      <sheetName val="REPORTE DE PRODUCCION."/>
      <sheetName val="COMPRESORES"/>
      <sheetName val="PROPANO."/>
      <sheetName val="BUTANO"/>
      <sheetName val="GASOLINA"/>
      <sheetName val="B.E.C."/>
      <sheetName val="clave"/>
      <sheetName val="PROPANO (2)"/>
      <sheetName val="BUTANO (2)"/>
      <sheetName val="GASOLINA (2)"/>
      <sheetName val="RONDAS ESTRUCT."/>
      <sheetName val="PLANTA DE GAS "/>
      <sheetName val="COMPRESORES "/>
      <sheetName val="GENERADORES Y BOMBAS"/>
      <sheetName val="VENTILADORES"/>
      <sheetName val="factor temperatura"/>
      <sheetName val="TK Propano"/>
      <sheetName val="TK Gasolina 3-4"/>
      <sheetName val="TK Butano Gasolina1-2"/>
      <sheetName val="REPORTE DE PRODUCCION"/>
      <sheetName val="BUTANO."/>
      <sheetName val="PROPANO"/>
      <sheetName val="GASOLINA."/>
      <sheetName val="P. ESPECIALMed.1"/>
      <sheetName val="P. ESPECIAL Med 2"/>
      <sheetName val="BUTANO. (2)"/>
      <sheetName val="GASOLINA.CARRO (1)"/>
      <sheetName val="GASOLINA.CARRO (2)"/>
      <sheetName val="GASOLINA.CARRO (3)"/>
      <sheetName val="GASOLINA.CARRO (4)"/>
      <sheetName val="GASOLINA.CARRO (5)"/>
      <sheetName val="Análisis determinís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EMPRESA"/>
      <sheetName val="DATOS CONTRATO"/>
      <sheetName val="EMPLEADOS"/>
      <sheetName val="LIQ-NOM"/>
      <sheetName val="NOMINA-1"/>
      <sheetName val="NOMINA-2"/>
      <sheetName val="R-PAGO"/>
      <sheetName val="ISS"/>
      <sheetName val="INF-PENSION"/>
      <sheetName val="INF-SALUD"/>
      <sheetName val="INF-RIESGO"/>
      <sheetName val="CAFABA"/>
      <sheetName val="CAJASAN"/>
      <sheetName val="LIQ-PERS"/>
      <sheetName val="INF-PRES-SOC"/>
      <sheetName val="CONTRATO-FIA"/>
      <sheetName val="CONTRATO-DOLC"/>
      <sheetName val="SERVICIOS"/>
      <sheetName val="C-EGRESO"/>
      <sheetName val="NC-P"/>
      <sheetName val="NC-A"/>
      <sheetName val="INF-DOT"/>
      <sheetName val="INF-AUTOR"/>
      <sheetName val="INF-EMP"/>
      <sheetName val="P-RIESGOS"/>
      <sheetName val="LIQ_NOM"/>
      <sheetName val="NOMINA_1"/>
      <sheetName val="Análisis determinístico"/>
      <sheetName val="DEST. MEDIOS"/>
      <sheetName val="COMBUASF"/>
      <sheetName val="BALCRUDO"/>
      <sheetName val="PRECIOS"/>
      <sheetName val="CARGASPROC."/>
      <sheetName val="G L P  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os"/>
      <sheetName val="Resumen"/>
      <sheetName val="PxQ Valores"/>
      <sheetName val="PxQ Cantidades"/>
      <sheetName val="DATO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01"/>
      <sheetName val="RESUMEN CONFIS"/>
      <sheetName val="Grafica"/>
      <sheetName val="Hoja3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"/>
      <sheetName val="UNITARIOS GENERALES"/>
    </sheetNames>
    <sheetDataSet>
      <sheetData sheetId="0"/>
      <sheetData sheetId="1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 2A"/>
      <sheetName val="Refin"/>
      <sheetName val="URCs"/>
      <sheetName val="Petroq."/>
      <sheetName val="Eletex"/>
      <sheetName val="Serv.Ind."/>
      <sheetName val="Manto, Otro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monte"/>
      <sheetName val="ESCARIFICACION"/>
      <sheetName val="PUNITARIOS PARA 241201 2S"/>
      <sheetName val="PR 1"/>
      <sheetName val="ESTADO RED TEC"/>
      <sheetName val="items"/>
      <sheetName val="Hoja1"/>
      <sheetName val="A-HOR"/>
      <sheetName val="INSUMOS"/>
      <sheetName val="BANCOS"/>
      <sheetName val="CARGOS"/>
      <sheetName val="EPS"/>
      <sheetName val="PENSIONES"/>
      <sheetName val="PREACTA 10"/>
      <sheetName val="DATOS"/>
      <sheetName val="PREACTA 9"/>
      <sheetName val="Res-Accide-10"/>
      <sheetName val="TARIFAS"/>
      <sheetName val="PRECIOS"/>
      <sheetName val="PREACTA 6"/>
      <sheetName val="TABLA 2008"/>
      <sheetName val="Equipo"/>
      <sheetName val="Listas"/>
      <sheetName val="Excavación Mat. Común Estacione"/>
      <sheetName val="Demolición Pavimento"/>
      <sheetName val="Insum"/>
      <sheetName val="SUB APU"/>
      <sheetName val="TRANSPORTE"/>
      <sheetName val="A. P. U."/>
      <sheetName val="PUNITARIOS%20PARA%20241201%202S"/>
      <sheetName val="RELACION MES"/>
      <sheetName val="PRESUPUESTO"/>
      <sheetName val="ESTADO VÍA-CRIT.TECNICO"/>
      <sheetName val="ESTADO_RED_TEC"/>
      <sheetName val="PR_1"/>
      <sheetName val="PUNITARIOS_PARA_241201_2S"/>
      <sheetName val="PREACTA_10"/>
      <sheetName val="PREACTA_9"/>
      <sheetName val="ESTADO_RED_TEC1"/>
      <sheetName val="PR_11"/>
      <sheetName val="PUNITARIOS_PARA_241201_2S1"/>
      <sheetName val="PREACTA_101"/>
      <sheetName val="PREACTA_91"/>
      <sheetName val="ESTADO_RED_TEC2"/>
      <sheetName val="PR_12"/>
      <sheetName val="PUNITARIOS_PARA_241201_2S2"/>
      <sheetName val="PREACTA_102"/>
      <sheetName val="PREACTA_92"/>
      <sheetName val="ESTADO_RED_TEC3"/>
      <sheetName val="PR_13"/>
      <sheetName val="PUNITARIOS_PARA_241201_2S3"/>
      <sheetName val="PREACTA_103"/>
      <sheetName val="PREACTA_93"/>
      <sheetName val="ESTADO_RED_TEC4"/>
      <sheetName val="PR_14"/>
      <sheetName val="PUNITARIOS_PARA_241201_2S4"/>
      <sheetName val="PREACTA_104"/>
      <sheetName val="PREACTA_94"/>
      <sheetName val="ESTADO_RED_TEC5"/>
      <sheetName val="PR_15"/>
      <sheetName val="PUNITARIOS_PARA_241201_2S5"/>
      <sheetName val="PREACTA_105"/>
      <sheetName val="PREACTA_95"/>
      <sheetName val="ESTADO_RED_TEC8"/>
      <sheetName val="PR_18"/>
      <sheetName val="PUNITARIOS_PARA_241201_2S8"/>
      <sheetName val="PREACTA_108"/>
      <sheetName val="PREACTA_98"/>
      <sheetName val="ESTADO_RED_TEC6"/>
      <sheetName val="PR_16"/>
      <sheetName val="PUNITARIOS_PARA_241201_2S6"/>
      <sheetName val="PREACTA_106"/>
      <sheetName val="PREACTA_96"/>
      <sheetName val="ESTADO_RED_TEC7"/>
      <sheetName val="PR_17"/>
      <sheetName val="PUNITARIOS_PARA_241201_2S7"/>
      <sheetName val="PREACTA_107"/>
      <sheetName val="PREACTA_97"/>
      <sheetName val="PUNITARIOS_PARA_241201_2S9"/>
      <sheetName val="PR_19"/>
      <sheetName val="ESTADO_RED_TEC9"/>
      <sheetName val="PREACTA_109"/>
      <sheetName val="PREACTA_99"/>
      <sheetName val="GCB2000"/>
    </sheetNames>
    <sheetDataSet>
      <sheetData sheetId="0" refreshError="1">
        <row r="48">
          <cell r="E48">
            <v>6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PACC Contratacion PIO"/>
    </sheetNames>
    <sheetDataSet>
      <sheetData sheetId="0" refreshError="1"/>
      <sheetData sheetId="1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PONSABLES"/>
      <sheetName val="PPTO IB"/>
      <sheetName val="Insum"/>
      <sheetName val="Sop&amp;Sup-Cantidades"/>
      <sheetName val="Lista APU"/>
      <sheetName val="Datos"/>
      <sheetName val="U-8.11.06"/>
      <sheetName val="U-8.11.05"/>
      <sheetName val="U-8.11.04"/>
      <sheetName val="U-8.11.03"/>
      <sheetName val="U-8.11.02"/>
      <sheetName val="U-8.11.01"/>
      <sheetName val="U-8.10.06"/>
      <sheetName val="U-8.10.05"/>
      <sheetName val="U-8.10.04"/>
      <sheetName val="U-8.10.03"/>
      <sheetName val="U-8.10.02"/>
      <sheetName val="U-8.10.01"/>
      <sheetName val="U-8.09.06"/>
      <sheetName val="U-8.09.05"/>
      <sheetName val="U-8.09.04"/>
      <sheetName val="U-8.09.03"/>
      <sheetName val="U-8.09.02"/>
      <sheetName val="U-8.09.01"/>
      <sheetName val="U-8.08.06"/>
      <sheetName val="U-8.08.05"/>
      <sheetName val="U-8.08.04"/>
      <sheetName val="U-8.08.03"/>
      <sheetName val="U-8.08.02"/>
      <sheetName val="U-8.08.01"/>
      <sheetName val="U-8.07.06"/>
      <sheetName val="U-8.07.05"/>
      <sheetName val="U-8.07.04"/>
      <sheetName val="U-8.07.03"/>
      <sheetName val="U-8.07.02"/>
      <sheetName val="U-8.07.01"/>
      <sheetName val="U-8.06.05"/>
      <sheetName val="U-8.06.06"/>
      <sheetName val="U-8.06.04"/>
      <sheetName val="U-8.06.03"/>
      <sheetName val="U-8.06.02"/>
      <sheetName val="U-8.06.01"/>
      <sheetName val="U-8.05.06"/>
      <sheetName val="U-8.05.05"/>
      <sheetName val="U-8.05.04"/>
      <sheetName val="U-8.05.03"/>
      <sheetName val="U-8.05.02"/>
      <sheetName val="U-8.05.01"/>
      <sheetName val="U-8.04.09"/>
      <sheetName val="U-8.04.08"/>
      <sheetName val="U-8.04.07"/>
      <sheetName val="U-8.04.06"/>
      <sheetName val="U-8.04.05"/>
      <sheetName val="U-8.04.04"/>
      <sheetName val="U-8.04.03"/>
      <sheetName val="U-8.04.02"/>
      <sheetName val="U-8.04.01"/>
      <sheetName val="U-8.03.09"/>
      <sheetName val="U-8.03.08"/>
      <sheetName val="U-8.03.07"/>
      <sheetName val="U-8.03.06"/>
      <sheetName val="U-8.03.05"/>
      <sheetName val="U-8.03.04"/>
      <sheetName val="U-8.03.03"/>
      <sheetName val="U-8.03.02"/>
      <sheetName val="U-8.03.01"/>
      <sheetName val="U-8.02.03"/>
      <sheetName val="U-8.02.02"/>
      <sheetName val="U-8.02.01"/>
      <sheetName val="U-8.01.06"/>
      <sheetName val="U-8.01.05"/>
      <sheetName val="U-8.01.04"/>
      <sheetName val="U-8.01.03"/>
      <sheetName val="U-8.01.02"/>
      <sheetName val="U-8.01.01"/>
      <sheetName val="U-7.20.02"/>
      <sheetName val="U-7.20.01"/>
      <sheetName val="U-7.19.05"/>
      <sheetName val="U-7.19.04"/>
      <sheetName val="U-7.19.03"/>
      <sheetName val="U-7.19.02"/>
      <sheetName val="U-7.19.01"/>
      <sheetName val="U-7.18.01"/>
      <sheetName val="U-7.17.01"/>
      <sheetName val="U-7.15.08"/>
      <sheetName val="U-7.15.07"/>
      <sheetName val="U-7.15.06"/>
      <sheetName val="U-7.15.05"/>
      <sheetName val="U-7.15.04"/>
      <sheetName val="U-7.15.03"/>
      <sheetName val="U-7.15.02"/>
      <sheetName val="U-7.15.01"/>
      <sheetName val="U-7.14.06"/>
      <sheetName val="U-7.14.05"/>
      <sheetName val="U-7.14.04"/>
      <sheetName val="U-7.14.03"/>
      <sheetName val="U-7.14.02"/>
      <sheetName val="U-7.14.01"/>
      <sheetName val="U-7.13.08"/>
      <sheetName val="U-7.13.07"/>
      <sheetName val="U-7.13.06"/>
      <sheetName val="U-7.13.05"/>
      <sheetName val="U-7.13.04"/>
      <sheetName val="U-7.13.03"/>
      <sheetName val="U-7.13.02"/>
      <sheetName val="U-7.13.01"/>
      <sheetName val="U-7.12.08"/>
      <sheetName val="U-7.12.07"/>
      <sheetName val="U-7.12.06"/>
      <sheetName val="U-7.12.05"/>
      <sheetName val="U-7.12.04"/>
      <sheetName val="U-7.12.03"/>
      <sheetName val="U-7.12.02"/>
      <sheetName val="U-7.12.01"/>
      <sheetName val="U-7.11.06"/>
      <sheetName val="U-7.11.05"/>
      <sheetName val="U-7.11.04"/>
      <sheetName val="U-7.11.03"/>
      <sheetName val="U-7.11.02"/>
      <sheetName val="U-7.11.01"/>
      <sheetName val="U-7.10.13"/>
      <sheetName val="U-7.10.12"/>
      <sheetName val="U-7.10.11"/>
      <sheetName val="U-7.10.10"/>
      <sheetName val="U-7.10.09"/>
      <sheetName val="U-7.10.08"/>
      <sheetName val="U-7.10.07"/>
      <sheetName val="U-7.10.06"/>
      <sheetName val="U-7.10.05"/>
      <sheetName val="U-7.10.04"/>
      <sheetName val="U-7.10.03"/>
      <sheetName val="U-7.10.02"/>
      <sheetName val="U-7.10.01"/>
      <sheetName val="U-7.09.04"/>
      <sheetName val="U-7.09.03"/>
      <sheetName val="U-7.09.02"/>
      <sheetName val="U-7.09.01"/>
      <sheetName val="U-7.08.06"/>
      <sheetName val="U-7.08.05"/>
      <sheetName val="U-7.08.04"/>
      <sheetName val="U-7.08.03"/>
      <sheetName val="U-7.08.02"/>
      <sheetName val="U-7.08.01"/>
      <sheetName val="U-7.06.05"/>
      <sheetName val="U-7.06.04"/>
      <sheetName val="U-7.06.03"/>
      <sheetName val="U-7.06.02"/>
      <sheetName val="U-7.06.01"/>
      <sheetName val="U-7.05.04"/>
      <sheetName val="U-7.05.03"/>
      <sheetName val="U-7.05.02"/>
      <sheetName val="U-7.05.01"/>
      <sheetName val="U-7.03.04"/>
      <sheetName val="U-7.03.03"/>
      <sheetName val="U-7.03.02"/>
      <sheetName val="U-7.03.01"/>
      <sheetName val="U-7.02.04"/>
      <sheetName val="U-7.02.03"/>
      <sheetName val="U-7.02.02"/>
      <sheetName val="U-7.02.01"/>
      <sheetName val="U-7.01.04"/>
      <sheetName val="U-7.01.03"/>
      <sheetName val="U-7.01.02"/>
      <sheetName val="U-7.01.01"/>
      <sheetName val="U-6.07.05"/>
      <sheetName val="U-6.07.04"/>
      <sheetName val="U-6.07.03"/>
      <sheetName val="U-6.07.02"/>
      <sheetName val="U-6.07.01"/>
      <sheetName val="U-6.06.05"/>
      <sheetName val="U-6.06.04"/>
      <sheetName val="U-6.06.03"/>
      <sheetName val="U-6.06.02"/>
      <sheetName val="U-6.06.01"/>
      <sheetName val="U-6.05.05"/>
      <sheetName val="U-6.05.04"/>
      <sheetName val="U-6.05.03"/>
      <sheetName val="U-6.05.02"/>
      <sheetName val="U-6.05.01"/>
      <sheetName val="U-6.04.05"/>
      <sheetName val="U-6.04.04"/>
      <sheetName val="U-6.04.03"/>
      <sheetName val="U-6.04.02"/>
      <sheetName val="U-6.04.01"/>
      <sheetName val="U-6.03.06"/>
      <sheetName val="U-6.03.05"/>
      <sheetName val="U-6.03.04"/>
      <sheetName val="U-6.03.03"/>
      <sheetName val="U-6.03.02"/>
      <sheetName val="U-6.03.01"/>
      <sheetName val="U-6.02.07"/>
      <sheetName val="U-6.02.06"/>
      <sheetName val="U-6.02.05"/>
      <sheetName val="U-6.02.04"/>
      <sheetName val="U-6.02.03"/>
      <sheetName val="U-6.02.02"/>
      <sheetName val="U-6.02.01"/>
      <sheetName val="U-6.01.06"/>
      <sheetName val="U-6.01.05"/>
      <sheetName val="U-6.01.04"/>
      <sheetName val="U-6.01.03"/>
      <sheetName val="U-6.01.02"/>
      <sheetName val="U-6.01.01"/>
      <sheetName val="U-5.04.11"/>
      <sheetName val="U-5.04.10"/>
      <sheetName val="U-5.04.09"/>
      <sheetName val="U-5.04.08"/>
      <sheetName val="U-5.04.07"/>
      <sheetName val="U-5.04.06"/>
      <sheetName val="U-5.04.05"/>
      <sheetName val="U-5.04.04"/>
      <sheetName val="U-5.04.03"/>
      <sheetName val="U-5.04.02"/>
      <sheetName val="U-5.04.01"/>
      <sheetName val="U-5.03.11"/>
      <sheetName val="U-5.03.10"/>
      <sheetName val="U-5.03.09"/>
      <sheetName val="U-5.03.08"/>
      <sheetName val="U-5.03.07"/>
      <sheetName val="U-5.03.06"/>
      <sheetName val="U-5.03.05"/>
      <sheetName val="U-5.03.04"/>
      <sheetName val="U-5.03.03"/>
      <sheetName val="U-5.03.02"/>
      <sheetName val="U-5.03.01"/>
      <sheetName val="U-5.02.15"/>
      <sheetName val="U-5.02.14"/>
      <sheetName val="U-5.02.13"/>
      <sheetName val="U-5.02.12"/>
      <sheetName val="U-5.02.11"/>
      <sheetName val="U-5.02.10"/>
      <sheetName val="U-5.02.09"/>
      <sheetName val="U-5.02.08"/>
      <sheetName val="U-5.02.07"/>
      <sheetName val="U-5.02.06"/>
      <sheetName val="U-5.02.05"/>
      <sheetName val="U-5.02.04"/>
      <sheetName val="U-5.02.03"/>
      <sheetName val="U-5.02.02"/>
      <sheetName val="U-5.02.01"/>
      <sheetName val="U-5.01.15"/>
      <sheetName val="U-5.01.14"/>
      <sheetName val="U-5.01.13"/>
      <sheetName val="U-5.01.12"/>
      <sheetName val="U-5.01.11"/>
      <sheetName val="U-5.01.10"/>
      <sheetName val="U-5.01.09"/>
      <sheetName val="U-5.01.08"/>
      <sheetName val="U-5.01.07"/>
      <sheetName val="U-5.01.06"/>
      <sheetName val="U-5.01.05"/>
      <sheetName val="U-5.01.04"/>
      <sheetName val="U-5.01.03"/>
      <sheetName val="U-5.01.02"/>
      <sheetName val="U-5.01.01"/>
      <sheetName val="U-4.06.14"/>
      <sheetName val="U-4.06.13"/>
      <sheetName val="U-4.06.12"/>
      <sheetName val="U-4.06.11"/>
      <sheetName val="U-4.06.10"/>
      <sheetName val="U-4.06.09"/>
      <sheetName val="U-4.06.08"/>
      <sheetName val="U-4.06.07"/>
      <sheetName val="U-4.06.06"/>
      <sheetName val="U-4.06.05"/>
      <sheetName val="U-4.06.04"/>
      <sheetName val="U-4.06.03"/>
      <sheetName val="U-4.06.02"/>
      <sheetName val="U-4.06.01"/>
      <sheetName val="U-4.05.19"/>
      <sheetName val="U-4.05.18"/>
      <sheetName val="U-4.05.17"/>
      <sheetName val="U-4.05.16"/>
      <sheetName val="U-4.05.15"/>
      <sheetName val="U-4.05.14"/>
      <sheetName val="U-4.05.13"/>
      <sheetName val="U-4.05.12"/>
      <sheetName val="U-4.05.11"/>
      <sheetName val="U-4.05.10"/>
      <sheetName val="U-4.05.09"/>
      <sheetName val="U-4.05.08"/>
      <sheetName val="U-4.05.07"/>
      <sheetName val="U-4.05.06"/>
      <sheetName val="U-4.05.05"/>
      <sheetName val="U-4.05.04"/>
      <sheetName val="U-4.05.03"/>
      <sheetName val="U-4.05.02"/>
      <sheetName val="U-4.05.01"/>
      <sheetName val="U-4.04.13"/>
      <sheetName val="U-4.04.12"/>
      <sheetName val="U-4.04.11"/>
      <sheetName val="U-4.04.10"/>
      <sheetName val="U-4.04.09"/>
      <sheetName val="U-4.04.08"/>
      <sheetName val="U-4.04.07"/>
      <sheetName val="U-4.04.06"/>
      <sheetName val="U-4.04.05"/>
      <sheetName val="U-4.04.04"/>
      <sheetName val="U-4.04.03"/>
      <sheetName val="U-4.04.02"/>
      <sheetName val="U-4.04.01"/>
      <sheetName val="U-4.03.16"/>
      <sheetName val="U-4.03.15"/>
      <sheetName val="U-4.03.14"/>
      <sheetName val="U-4.03.13"/>
      <sheetName val="U-4.03.12"/>
      <sheetName val="U-4.03.11"/>
      <sheetName val="U-4.03.10"/>
      <sheetName val="U-4.03.09"/>
      <sheetName val="U-4.03.08"/>
      <sheetName val="U-4.03.07"/>
      <sheetName val="U-4.03.06"/>
      <sheetName val="U-4.03.05"/>
      <sheetName val="U-4.03.04"/>
      <sheetName val="U-4.03.03"/>
      <sheetName val="U-4.03.02"/>
      <sheetName val="U-4.03.01"/>
      <sheetName val="U-4.02.27"/>
      <sheetName val="U-4.02.26"/>
      <sheetName val="U-4.02.25"/>
      <sheetName val="U-4.02.24"/>
      <sheetName val="U-4.02.23"/>
      <sheetName val="U-4.02.22"/>
      <sheetName val="U-4.02.21"/>
      <sheetName val="U-4.02.20"/>
      <sheetName val="U-4.02.19"/>
      <sheetName val="U-4.02.18"/>
      <sheetName val="U-4.02.17"/>
      <sheetName val="U-4.02.16"/>
      <sheetName val="U-4.02.15"/>
      <sheetName val="U-4.02.14"/>
      <sheetName val="U-4.02.13"/>
      <sheetName val="U-4.02.12"/>
      <sheetName val="U-4.02.11"/>
      <sheetName val="U-4.02.10"/>
      <sheetName val="U-4.02.09"/>
      <sheetName val="U-4.02.08"/>
      <sheetName val="U-4.02.07"/>
      <sheetName val="U-4.02.06"/>
      <sheetName val="U-4.02.05"/>
      <sheetName val="U-4.02.04"/>
      <sheetName val="U-4.02.03"/>
      <sheetName val="U-4.02.02"/>
      <sheetName val="U-4.02.01"/>
      <sheetName val="U-4.01.17"/>
      <sheetName val="U-4.01.16"/>
      <sheetName val="U-4.01.15"/>
      <sheetName val="U-4.01.14"/>
      <sheetName val="U-4.01.13"/>
      <sheetName val="U-4.01.12"/>
      <sheetName val="U-4.01.11"/>
      <sheetName val="U-4.01.10"/>
      <sheetName val="U-4.01.09"/>
      <sheetName val="U-4.01.08"/>
      <sheetName val="U-4.01.07"/>
      <sheetName val="U-4.01.06"/>
      <sheetName val="U-4.01.05"/>
      <sheetName val="U-4.01.04"/>
      <sheetName val="U-4.01.03"/>
      <sheetName val="U-4.01.02"/>
      <sheetName val="U-4.01.01"/>
      <sheetName val="U-3.08.06"/>
      <sheetName val="U-3.08.05"/>
      <sheetName val="U-3.08.04"/>
      <sheetName val="U-3.08.03"/>
      <sheetName val="U-3.08.02"/>
      <sheetName val="U-3.08.01"/>
      <sheetName val="U-3.07.04"/>
      <sheetName val="U-3.07.03"/>
      <sheetName val="U-3.07.02"/>
      <sheetName val="U-3.07.01"/>
      <sheetName val="U-3.06.10"/>
      <sheetName val="U-3.06.09"/>
      <sheetName val="U-3.06.08"/>
      <sheetName val="U-3.06.07"/>
      <sheetName val="U-3.06.06"/>
      <sheetName val="U-3.06.05"/>
      <sheetName val="U-3.06.04"/>
      <sheetName val="U-3.06.03"/>
      <sheetName val="U-3.06.02"/>
      <sheetName val="U-3.06.01"/>
      <sheetName val="U-3.05.05"/>
      <sheetName val="U-3.05.04"/>
      <sheetName val="U-3.05.03"/>
      <sheetName val="U-3.05.02"/>
      <sheetName val="U-3.05.01"/>
      <sheetName val="U-3.04.06"/>
      <sheetName val="U-3.04.05"/>
      <sheetName val="U-3.04.04"/>
      <sheetName val="U-3.04.03"/>
      <sheetName val="U-3.04.02"/>
      <sheetName val="U-3.04.01"/>
      <sheetName val="U-3.03.12"/>
      <sheetName val="U-3.03.11"/>
      <sheetName val="U-3.03.10"/>
      <sheetName val="U-3.03.09"/>
      <sheetName val="U-3.03.08"/>
      <sheetName val="U-3.03.07"/>
      <sheetName val="U-3.03.06"/>
      <sheetName val="U-3.03.05"/>
      <sheetName val="U-3.03.04"/>
      <sheetName val="U-3.03.03"/>
      <sheetName val="U-3.03.02"/>
      <sheetName val="U-3.03.01"/>
      <sheetName val="U-3.02.10"/>
      <sheetName val="U-3.02.09"/>
      <sheetName val="U-3.02.08"/>
      <sheetName val="U-3.02.07"/>
      <sheetName val="U-3.02.06"/>
      <sheetName val="U-3.02.05"/>
      <sheetName val="U-3.02.04"/>
      <sheetName val="U-3.02.03"/>
      <sheetName val="U-3.02.02"/>
      <sheetName val="U-3.02.01"/>
      <sheetName val="U-3.01.07"/>
      <sheetName val="U-3.01.06"/>
      <sheetName val="U-3.01.05"/>
      <sheetName val="U-3.01.04"/>
      <sheetName val="U-3.01.03"/>
      <sheetName val="U-3.01.02"/>
      <sheetName val="U-3.01.01"/>
      <sheetName val="U-2.11.02"/>
      <sheetName val="U-2.11.01"/>
      <sheetName val="U-2.10.06"/>
      <sheetName val="U-2.10.05"/>
      <sheetName val="U-2.10.04"/>
      <sheetName val="U-2.10.03"/>
      <sheetName val="U-2.10.02"/>
      <sheetName val="U-2.10.01"/>
      <sheetName val="U-2.09.06"/>
      <sheetName val="U-2.09.05"/>
      <sheetName val="U-2.09.04"/>
      <sheetName val="U-2.09.03"/>
      <sheetName val="U-2.09.02"/>
      <sheetName val="U-2.09.01"/>
      <sheetName val="U-2.08.02"/>
      <sheetName val="U-2.08.01"/>
      <sheetName val="U-2.07.02"/>
      <sheetName val="U-2.07.01"/>
      <sheetName val="U-2.06.02"/>
      <sheetName val="U-2.06.01"/>
      <sheetName val="U-2.05.02"/>
      <sheetName val="U-2.05.01"/>
      <sheetName val="U-2.04.02"/>
      <sheetName val="U-2.04.01"/>
      <sheetName val="U-2.03.02"/>
      <sheetName val="U-2.03.01"/>
      <sheetName val="U-2.02.02"/>
      <sheetName val="U-2.02.01"/>
      <sheetName val="U-2.01.02"/>
      <sheetName val="U-2.01.01"/>
      <sheetName val="U-1.00.02"/>
      <sheetName val="U-1.00.01"/>
      <sheetName val="nomb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resup"/>
      <sheetName val="Unitarios"/>
      <sheetName val="Insum"/>
      <sheetName val="A000"/>
      <sheetName val="An-Unit"/>
      <sheetName val="U001"/>
      <sheetName val="U002"/>
      <sheetName val="U003"/>
      <sheetName val="U004"/>
      <sheetName val="U005"/>
      <sheetName val="U006"/>
      <sheetName val="U007"/>
      <sheetName val="U008"/>
      <sheetName val="U009"/>
      <sheetName val="PROGR."/>
      <sheetName val="desmonte"/>
      <sheetName val="A. P. U."/>
      <sheetName val="ACTA DE MODIFICACION  (2)"/>
      <sheetName val="VrEqpBasica"/>
      <sheetName val="PROGR_1"/>
      <sheetName val="PROGR_"/>
      <sheetName val="ModeloPresupuesto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EMPRESA"/>
      <sheetName val="CONTRATO"/>
      <sheetName val="EMPLEADOS"/>
      <sheetName val="LIQUIDA-NOMINA"/>
      <sheetName val="NOMINA 1"/>
      <sheetName val="NOMINA 2"/>
      <sheetName val="ISS"/>
      <sheetName val="SALUD"/>
      <sheetName val="CAFABA"/>
      <sheetName val="PAZ Y SALVO"/>
      <sheetName val="CONTROL DIA"/>
      <sheetName val="EJECUCION DIARIA"/>
      <sheetName val="BITACORA"/>
      <sheetName val="INFORME CONTRATO"/>
      <sheetName val="PBC ORIG"/>
      <sheetName val="GRAFICO GEN"/>
      <sheetName val="PROGRAMA INICIAL"/>
      <sheetName val="PROGRAMA PROYECTADO"/>
      <sheetName val="EJECPAGO1"/>
      <sheetName val="PAGO 1 "/>
      <sheetName val="EJECPAGO 2"/>
      <sheetName val="PAGO 2"/>
      <sheetName val="PAGO OMAR I "/>
      <sheetName val="PAGO acumulado"/>
      <sheetName val="COMUNICACIONES"/>
      <sheetName val="EJECPAGO3"/>
      <sheetName val="PAGO 3"/>
      <sheetName val="ING PETROLEROS"/>
      <sheetName val="CONSULTORIA INICIAL"/>
      <sheetName val="MAYOR CANTIDAD DE CONS"/>
      <sheetName val="CON ADICIONAL"/>
      <sheetName val="INFORME 1 AL ADMINISTRADOR"/>
      <sheetName val="INFORME 2 AL ADMINISTRADOR "/>
      <sheetName val="COMUNICACIONES 1"/>
      <sheetName val="COMUNICACIONES 2"/>
      <sheetName val="EJECPAGO 3"/>
      <sheetName val="acumulado datos SAP"/>
      <sheetName val="ELECTRICOS"/>
      <sheetName val="almacenes"/>
      <sheetName val="TUBERIA Y TANQUES"/>
      <sheetName val="Gráfico1JUNIO"/>
      <sheetName val="INFORME 3 AL ADMINISTRADOR "/>
      <sheetName val="datos para graficos"/>
      <sheetName val="GRAFICO ACUMULADO"/>
      <sheetName val="GRAFICAS"/>
      <sheetName val="Lista AP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  <sheetData sheetId="44" refreshError="1"/>
      <sheetData sheetId="45"/>
      <sheetData sheetId="46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"/>
      <sheetName val="HMR"/>
      <sheetName val="ASF"/>
      <sheetName val="LUB"/>
      <sheetName val="EyL"/>
      <sheetName val="ADM"/>
      <sheetName val="GRAFICO"/>
      <sheetName val="recursos"/>
      <sheetName val="P3 200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PACC Compras"/>
      <sheetName val="2121"/>
    </sheetNames>
    <sheetDataSet>
      <sheetData sheetId="0"/>
      <sheetData sheetId="1"/>
      <sheetData sheetId="2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MInformes M"/>
      <sheetName val="desmonte"/>
      <sheetName val="A%20MInformes%20M"/>
      <sheetName val="A. P. U."/>
      <sheetName val="Unitarios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Sheet"/>
      <sheetName val="AISLAMIENTO CATEGORIAS II Y III"/>
      <sheetName val="AISLAMIENTO DIESEL"/>
      <sheetName val="AISLAMIENTO POSITIVO"/>
      <sheetName val="AISLAMIENTO ELECTRICO"/>
      <sheetName val="ACTIVIDAD INTRUSIVA(1)"/>
      <sheetName val="ACTIVIDAD INTRUSIVA(2)"/>
      <sheetName val="RTA 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Provincia"/>
      <sheetName val="LISAMA (2)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0798"/>
      <sheetName val="Modelo financiero"/>
    </sheetNames>
    <definedNames>
      <definedName name="_xlbgnm.ane7"/>
      <definedName name="_xlbgnm.ane8"/>
    </defined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EMPRESA"/>
      <sheetName val="DATOS CONTRATO"/>
      <sheetName val="EMPLEADOS"/>
      <sheetName val="LIQ-NOM"/>
      <sheetName val="NOMINA-1"/>
      <sheetName val="NOMINA-2"/>
      <sheetName val="R-PAGO"/>
      <sheetName val="ISS"/>
      <sheetName val="INF-PENSION"/>
      <sheetName val="INF-SALUD"/>
      <sheetName val="INF-RIESGO"/>
      <sheetName val="CAFABA"/>
      <sheetName val="CAJASAN"/>
      <sheetName val="LIQ-PERS"/>
      <sheetName val="INF-PRES-SOC"/>
      <sheetName val="CONTRATO-FIA"/>
      <sheetName val="CONTRATO-DOLC"/>
      <sheetName val="SERVICIOS"/>
      <sheetName val="C-EGRESO"/>
      <sheetName val="NC-P"/>
      <sheetName val="NC-A"/>
      <sheetName val="INF-DOT"/>
      <sheetName val="INF-AUTOR"/>
      <sheetName val="INF-EMP"/>
      <sheetName val="P-RIES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0798"/>
      <sheetName val="Análisis determinístico"/>
      <sheetName val="#¡REF"/>
    </sheetNames>
    <definedNames>
      <definedName name="_xlbgnm.ane7"/>
      <definedName name="_xlbgnm.ane8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EMPRESA"/>
      <sheetName val="DATOS CONTRATO"/>
      <sheetName val="EMPLEADOS"/>
      <sheetName val="LIQ-NOM"/>
      <sheetName val="NOMINA-1"/>
      <sheetName val="NOMINA-2"/>
      <sheetName val="R-PAGO"/>
      <sheetName val="ISS"/>
      <sheetName val="INF-PENSION"/>
      <sheetName val="INF-SALUD"/>
      <sheetName val="INF-RIESGO"/>
      <sheetName val="CAFABA"/>
      <sheetName val="CAJASAN"/>
      <sheetName val="LIQ-PERS"/>
      <sheetName val="INF-PRES-SOC"/>
      <sheetName val="CONTRATO-FIA"/>
      <sheetName val="CONTRATO-DOLC"/>
      <sheetName val="SERVICIOS"/>
      <sheetName val="C-EGRESO"/>
      <sheetName val="NC-P"/>
      <sheetName val="NC-A"/>
      <sheetName val="INF-DOT"/>
      <sheetName val="INF-AUTOR"/>
      <sheetName val="INF-EMP"/>
      <sheetName val="P-RIES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EMPRESA"/>
      <sheetName val="DATOS CONTRATO"/>
      <sheetName val="EMPLEADOS"/>
      <sheetName val="LIQ-NOM"/>
      <sheetName val="NOMINA-1"/>
      <sheetName val="NOMINA-2"/>
      <sheetName val="R-PAGO"/>
      <sheetName val="ISS"/>
      <sheetName val="INF-PENSION"/>
      <sheetName val="INF-SALUD"/>
      <sheetName val="INF-RIESGO"/>
      <sheetName val="CAFABA"/>
      <sheetName val="CAJASAN"/>
      <sheetName val="LIQ-PERS"/>
      <sheetName val="INF-PRES-SOC"/>
      <sheetName val="CONTRATO-FIA"/>
      <sheetName val="CONTRATO-DOLC"/>
      <sheetName val="SERVICIOS"/>
      <sheetName val="C-EGRESO"/>
      <sheetName val="NC-P"/>
      <sheetName val="NC-A"/>
      <sheetName val="INF-DOT"/>
      <sheetName val="INF-AUTOR"/>
      <sheetName val="INF-EMP"/>
      <sheetName val="P-RIESGOS"/>
      <sheetName val="LIQ_NOM"/>
      <sheetName val="NOMINA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INST"/>
      <sheetName val="Hoja2"/>
      <sheetName val="INDICADOR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PATAS"/>
      <sheetName val="PORT 0-23"/>
      <sheetName val="PORT 1-22"/>
      <sheetName val="PORT 3-20"/>
      <sheetName val="PORT 5-18"/>
      <sheetName val="PORT 6-17"/>
      <sheetName val="PORT 7-16"/>
      <sheetName val="PORT 8-15"/>
      <sheetName val="PORT 9-14"/>
      <sheetName val="PORT 10-13"/>
      <sheetName val="PORT 11-12"/>
      <sheetName val="PORT A (9-14)"/>
      <sheetName val="PORT B (9-14)"/>
      <sheetName val="PORT C (9-14)"/>
      <sheetName val="PORT D (9-14)"/>
      <sheetName val="CIME, ESTRU y ACERO"/>
      <sheetName val="PORT A (0-9)"/>
      <sheetName val="PORT B (0-9)"/>
      <sheetName val="PORT C (0-9) "/>
      <sheetName val="PORT D (0-9)"/>
      <sheetName val="2 ETAPA"/>
      <sheetName val="CIM RAMPAS"/>
      <sheetName val="escaleras"/>
      <sheetName val="tanques Y NUCLEOS"/>
      <sheetName val="Col rampa"/>
      <sheetName val="platafo N+5.3"/>
      <sheetName val="SEGUNDA ETAPA"/>
      <sheetName val="FORMALETA"/>
      <sheetName val="Presup Oficial"/>
      <sheetName val="Presup Oficial (2)"/>
      <sheetName val="PREFABRICADOS"/>
      <sheetName val="PREFABRICADOS 2 et"/>
      <sheetName val="NUCLEOS"/>
      <sheetName val="EXCAV"/>
      <sheetName val="AyA"/>
      <sheetName val="PESOS"/>
      <sheetName val="MUROS"/>
      <sheetName val="Hoja1"/>
      <sheetName val="PRESUPUESTO ESTADIO 1"/>
      <sheetName val="INV"/>
      <sheetName val="AASH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 Directo"/>
      <sheetName val="equip"/>
      <sheetName val="mat&amp;sub"/>
      <sheetName val="indir"/>
      <sheetName val="gene"/>
      <sheetName val="tot"/>
      <sheetName val="prog "/>
      <sheetName val="pres_comp"/>
      <sheetName val="civ_1"/>
      <sheetName val="kp_civ1"/>
      <sheetName val="KP"/>
      <sheetName val="civpl1"/>
      <sheetName val="STRSUMM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FACTOR PREST."/>
      <sheetName val="DESGLOSE DE PERSONAL"/>
      <sheetName val="EQUIPO"/>
      <sheetName val="MATERIALES"/>
      <sheetName val="ResumenK77+126 hasta K104+435"/>
      <sheetName val="K77+126 hasta K104+435"/>
      <sheetName val="k77+126 A K78"/>
      <sheetName val="K78-K79"/>
      <sheetName val="K79-K80"/>
      <sheetName val="K80-K81"/>
      <sheetName val="K81-K82"/>
      <sheetName val="K82-K83"/>
      <sheetName val="K83 - K84"/>
      <sheetName val="K84 - K85"/>
      <sheetName val="K85-K86"/>
      <sheetName val="K86-K87"/>
      <sheetName val="K87-K88"/>
      <sheetName val="K88-K89"/>
      <sheetName val="K89-K90"/>
      <sheetName val="K90-K91"/>
      <sheetName val="K91-K92"/>
      <sheetName val="K92-K93"/>
      <sheetName val="K93-K94"/>
      <sheetName val="K94-K95"/>
      <sheetName val="K95-K96"/>
      <sheetName val="K96-K97"/>
      <sheetName val="K97-K98"/>
      <sheetName val="K98-K99"/>
      <sheetName val="K99-K100"/>
      <sheetName val="K100-K101"/>
      <sheetName val="K101-K102"/>
      <sheetName val="K102-K103"/>
      <sheetName val="K103-K104"/>
      <sheetName val="K104-104+435"/>
      <sheetName val="RESUMEN CANTIDADES POR KM"/>
      <sheetName val="200.2"/>
      <sheetName val="201.7"/>
      <sheetName val="201.8"/>
      <sheetName val="201.9"/>
      <sheetName val="201.10"/>
      <sheetName val="201.15"/>
      <sheetName val="201.16"/>
      <sheetName val="210.1.1"/>
      <sheetName val="211.1"/>
      <sheetName val="220.1"/>
      <sheetName val="234.1"/>
      <sheetName val="310.1"/>
      <sheetName val="311.1"/>
      <sheetName val="320.1"/>
      <sheetName val="330.1"/>
      <sheetName val="420.1"/>
      <sheetName val="450.2P"/>
      <sheetName val="500.1"/>
      <sheetName val="511.1P"/>
      <sheetName val="511.2P"/>
      <sheetName val="672.1"/>
      <sheetName val="672.2P"/>
      <sheetName val="672.3P"/>
      <sheetName val="672.4P"/>
      <sheetName val="672.5P"/>
      <sheetName val="672.6P"/>
      <sheetName val="672.7P"/>
      <sheetName val="600.1"/>
      <sheetName val="600.2"/>
      <sheetName val="610.1"/>
      <sheetName val="610.1.1"/>
      <sheetName val="610.1.2P"/>
      <sheetName val="610.1.3P"/>
      <sheetName val="621.1"/>
      <sheetName val="621.2"/>
      <sheetName val="621.3"/>
      <sheetName val="621.4"/>
      <sheetName val="630.1"/>
      <sheetName val="630.2"/>
      <sheetName val="630.4"/>
      <sheetName val="630.6"/>
      <sheetName val="640.1"/>
      <sheetName val="640.2"/>
      <sheetName val="642.1"/>
      <sheetName val="642.2"/>
      <sheetName val="642.4"/>
      <sheetName val="642.5"/>
      <sheetName val="642.6"/>
      <sheetName val="642.7"/>
      <sheetName val="642.8"/>
      <sheetName val="642.3"/>
      <sheetName val="642.9"/>
      <sheetName val="642.10"/>
      <sheetName val="650.1"/>
      <sheetName val="650.2"/>
      <sheetName val="650.4"/>
      <sheetName val="650.3"/>
      <sheetName val="674.1"/>
      <sheetName val="674.1P"/>
      <sheetName val="674.2P"/>
      <sheetName val="674.3P"/>
      <sheetName val="674.4P"/>
      <sheetName val="661.1"/>
      <sheetName val="670.2"/>
      <sheetName val="671.1"/>
      <sheetName val="673.1"/>
      <sheetName val="673.2"/>
      <sheetName val="630.7"/>
      <sheetName val="671.2"/>
      <sheetName val="681.1"/>
      <sheetName val="673.3"/>
      <sheetName val="673.4"/>
      <sheetName val="673.5"/>
      <sheetName val="673.6"/>
      <sheetName val="671.3"/>
      <sheetName val="700.1"/>
      <sheetName val="700.3"/>
      <sheetName val="710.1"/>
      <sheetName val="700.1.1"/>
      <sheetName val="720.1"/>
      <sheetName val="730.1"/>
      <sheetName val="731.1"/>
      <sheetName val="800.2"/>
      <sheetName val="810.2"/>
      <sheetName val="810.3P"/>
      <sheetName val="900.2"/>
      <sheetName val="900.3"/>
      <sheetName val="SEG. PROGRAMA  HITO 3"/>
      <sheetName val="MOV.TIERRAS"/>
      <sheetName val="BASE "/>
      <sheetName val="SUBBASE"/>
      <sheetName val="MCD-2"/>
      <sheetName val="SITIOS CRITICOS (2)"/>
      <sheetName val="PUENTE K77+430 (2)"/>
      <sheetName val="PUENTE K77+830 (2)"/>
      <sheetName val="PUENTE K79+090 (2)"/>
      <sheetName val="puente k87+028 (2)"/>
      <sheetName val="PUENTE 87+414 (2)"/>
      <sheetName val="PUENTE 87+765 (2)"/>
      <sheetName val="PUENTE K88+535 (2)"/>
      <sheetName val="PUENTE 88+885 (2)"/>
      <sheetName val="PUENTE K91+355 (2)"/>
      <sheetName val="PUENTE K92+827 (2)"/>
      <sheetName val="PUENTE K93+483 (2)"/>
      <sheetName val="PUENTE K94+143 (2)"/>
      <sheetName val="PUENTE K94+907 (2)"/>
      <sheetName val="PUENTE K96+925 (2)"/>
      <sheetName val="PUENTE K99+293 (2)"/>
      <sheetName val="PUENTE K102+359 (2)"/>
      <sheetName val="PUENTE K105+580 (2)"/>
      <sheetName val="Muros cimentados superficia (2"/>
      <sheetName val="Muros cimentados en pilotes (2"/>
      <sheetName val="Pantallas de pìlotes (2)"/>
      <sheetName val="BOXCULVER"/>
      <sheetName val="ALCANTARILLAS"/>
      <sheetName val="CUNETA"/>
      <sheetName val="Disipadores"/>
      <sheetName val="Zanjas"/>
      <sheetName val="SUBDRENES"/>
      <sheetName val="Costos PAGA"/>
      <sheetName val="PREDIOS PR80-PR94"/>
      <sheetName val="PREDIOS PR94-PR117"/>
      <sheetName val="77+340 AL 78+000"/>
      <sheetName val="78+000 AL 79+000"/>
      <sheetName val="79+000 AL 80+000"/>
      <sheetName val="80+000 AL 81+000"/>
      <sheetName val="81+000 AL 82+000"/>
      <sheetName val="82+000 AL 83+000"/>
      <sheetName val="83+000 AL 84+000"/>
      <sheetName val="84+000 AL 85+000"/>
      <sheetName val="85+000 AL 86+000"/>
      <sheetName val="86+000 AL 87+000"/>
      <sheetName val="87+000 AL 88+000"/>
      <sheetName val="88+000 AL 89+000"/>
      <sheetName val="89+000 AL 90+000"/>
      <sheetName val="90+000 AL 91+000"/>
      <sheetName val="91+000 AL 92+000 "/>
      <sheetName val="92+000 AL 93+000"/>
      <sheetName val="93+000 AL 93+027.11"/>
      <sheetName val="93+027.11 AL 94+000"/>
      <sheetName val="94+000 AL 95+000"/>
      <sheetName val="95+000 AL 96+000"/>
      <sheetName val="96+000 AL 97+000"/>
      <sheetName val="97+000 AL 98+000"/>
      <sheetName val="98+000 AL 99+000"/>
      <sheetName val="99+000 AL 100+000"/>
      <sheetName val="100+000 AL 101+000"/>
      <sheetName val="101+000 AL 102+000"/>
      <sheetName val="102+000 AL 103+000"/>
      <sheetName val="103+000 AL 104+000"/>
      <sheetName val="104+000 AL 105+000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 GRUPO"/>
      <sheetName val="a%20%20aaInformación%20GRUPO"/>
      <sheetName val="aCCIDENTES DE 1995 - 1996"/>
      <sheetName val="PORTADA"/>
      <sheetName val="FNC"/>
      <sheetName val="INDICE"/>
      <sheetName val="INDICE ALFABETICO"/>
      <sheetName val="EQUIPOS"/>
      <sheetName val="OTROS"/>
      <sheetName val="200.1"/>
      <sheetName val="200P1"/>
      <sheetName val="200P2"/>
      <sheetName val="200P3"/>
      <sheetName val="201.1"/>
      <sheetName val="201.1P"/>
      <sheetName val="211.11P"/>
      <sheetName val="201.2"/>
      <sheetName val="201.3"/>
      <sheetName val="201.3P"/>
      <sheetName val="201.4"/>
      <sheetName val="201.7P1"/>
      <sheetName val="201.7P2"/>
      <sheetName val="201.8P"/>
      <sheetName val="201.11"/>
      <sheetName val="201.11P"/>
      <sheetName val="201.12"/>
      <sheetName val="201.13"/>
      <sheetName val="201.14"/>
      <sheetName val="201.14P1"/>
      <sheetName val="201.17"/>
      <sheetName val="201.21"/>
      <sheetName val="210.1.2"/>
      <sheetName val="210.2.1"/>
      <sheetName val="210.2.1P"/>
      <sheetName val="210.2.2"/>
      <sheetName val="210.2.3"/>
      <sheetName val="210.2.4"/>
      <sheetName val="220.1P"/>
      <sheetName val="221.1"/>
      <sheetName val="221.2"/>
      <sheetName val="225P"/>
      <sheetName val="230.1"/>
      <sheetName val="230.2"/>
      <sheetName val="232.1"/>
      <sheetName val="311P1"/>
      <sheetName val="311P2"/>
      <sheetName val="311P3"/>
      <sheetName val="320.2"/>
      <sheetName val="330.2"/>
      <sheetName val="340.1"/>
      <sheetName val="340.2"/>
      <sheetName val="340.3"/>
      <sheetName val="341.1"/>
      <sheetName val="341.2"/>
      <sheetName val="343P"/>
      <sheetName val="410.1"/>
      <sheetName val="410.2"/>
      <sheetName val="411.1"/>
      <sheetName val="411.2"/>
      <sheetName val="411.3"/>
      <sheetName val="411P"/>
      <sheetName val="414.1"/>
      <sheetName val="414.2"/>
      <sheetName val="414.3"/>
      <sheetName val="414.4"/>
      <sheetName val="414.5"/>
      <sheetName val="415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P"/>
      <sheetName val="440.2"/>
      <sheetName val="440.2P"/>
      <sheetName val="440.3"/>
      <sheetName val="440.3P"/>
      <sheetName val="440.4"/>
      <sheetName val="440.4P"/>
      <sheetName val="441.1"/>
      <sheetName val="441.1P"/>
      <sheetName val="441.2"/>
      <sheetName val="441.2P"/>
      <sheetName val="441.3"/>
      <sheetName val="441.3P"/>
      <sheetName val="441.4P"/>
      <sheetName val="450.1"/>
      <sheetName val="450.1P"/>
      <sheetName val="450.2"/>
      <sheetName val="450.3"/>
      <sheetName val="450.3P"/>
      <sheetName val="450.9"/>
      <sheetName val="450.9P"/>
      <sheetName val="451.1"/>
      <sheetName val="451.1P"/>
      <sheetName val="451.2"/>
      <sheetName val="451.2P"/>
      <sheetName val="451.3"/>
      <sheetName val="451.3P"/>
      <sheetName val="451.4P"/>
      <sheetName val="452.1"/>
      <sheetName val="452.1P"/>
      <sheetName val="452.2"/>
      <sheetName val="452.2P"/>
      <sheetName val="452.3"/>
      <sheetName val="452.3P"/>
      <sheetName val="452.4"/>
      <sheetName val="452.4P"/>
      <sheetName val="453.1"/>
      <sheetName val="460.1(5 CM)"/>
      <sheetName val="460.1 (10 CM)"/>
      <sheetName val="460.1P"/>
      <sheetName val="461.1"/>
      <sheetName val="461.2P"/>
      <sheetName val="462.1.1"/>
      <sheetName val="462.1.1P"/>
      <sheetName val="462.1.2"/>
      <sheetName val="462.1.2P"/>
      <sheetName val="462.1.3P"/>
      <sheetName val="462.1.3"/>
      <sheetName val="462.1.4P"/>
      <sheetName val="462.1.4"/>
      <sheetName val="462.2P"/>
      <sheetName val="464.1"/>
      <sheetName val="464.2"/>
      <sheetName val="464.3"/>
      <sheetName val="465.1"/>
      <sheetName val="466.1"/>
      <sheetName val="501.1"/>
      <sheetName val="510.1"/>
      <sheetName val="510P1"/>
      <sheetName val="510P2"/>
      <sheetName val="510P3"/>
      <sheetName val="600.3"/>
      <sheetName val="600.4"/>
      <sheetName val="600.4P"/>
      <sheetName val="600.5"/>
      <sheetName val="600.5P"/>
      <sheetName val="610.1P"/>
      <sheetName val="610.2"/>
      <sheetName val="620.1"/>
      <sheetName val="620.2"/>
      <sheetName val="620.3"/>
      <sheetName val="620P"/>
      <sheetName val="621.1P7"/>
      <sheetName val="621.5P2"/>
      <sheetName val="621P"/>
      <sheetName val="622.1"/>
      <sheetName val="622.2"/>
      <sheetName val="622.3"/>
      <sheetName val="622.4"/>
      <sheetName val="622.5"/>
      <sheetName val="623P"/>
      <sheetName val="623P1"/>
      <sheetName val="630P"/>
      <sheetName val="630.1.2P"/>
      <sheetName val="630.1P"/>
      <sheetName val="630.2P"/>
      <sheetName val="630.3"/>
      <sheetName val="630.3P"/>
      <sheetName val="630.4 "/>
      <sheetName val="630.5"/>
      <sheetName val="632.1"/>
      <sheetName val="632P"/>
      <sheetName val="632.P2"/>
      <sheetName val="633P"/>
      <sheetName val="640.1.1"/>
      <sheetName val="640.1.2"/>
      <sheetName val="640.1.3"/>
      <sheetName val="640.2P"/>
      <sheetName val="641.1"/>
      <sheetName val="642P1 JUNTAS"/>
      <sheetName val="642P2 JUNTAS"/>
      <sheetName val="642P3 JUNTAS"/>
      <sheetName val="650.3P"/>
      <sheetName val="660.1"/>
      <sheetName val="660.2"/>
      <sheetName val="660.3"/>
      <sheetName val="661.1.1 TIPO I"/>
      <sheetName val="661.1.2 TIPO II"/>
      <sheetName val="661.2.1 TIPO I"/>
      <sheetName val="661P"/>
      <sheetName val="662.1"/>
      <sheetName val="662.2"/>
      <sheetName val="670.1"/>
      <sheetName val="670.1P"/>
      <sheetName val="671.1P"/>
      <sheetName val="673.1P"/>
      <sheetName val="673.2.1 NT2500"/>
      <sheetName val="673.2.2 NT2100"/>
      <sheetName val="673.2.3"/>
      <sheetName val="673.2.4"/>
      <sheetName val="674P"/>
      <sheetName val="675P1"/>
      <sheetName val="675P2"/>
      <sheetName val="680.1"/>
      <sheetName val="680.2"/>
      <sheetName val="680.3"/>
      <sheetName val="680P1"/>
      <sheetName val="680P2"/>
      <sheetName val="682.1"/>
      <sheetName val="690.1"/>
      <sheetName val="700P BANDAS SONORAS "/>
      <sheetName val="701.1"/>
      <sheetName val="701P"/>
      <sheetName val="700.2"/>
      <sheetName val="700.4"/>
      <sheetName val="710.1.1"/>
      <sheetName val="710.1.2"/>
      <sheetName val="710.1.3"/>
      <sheetName val="710.1.4"/>
      <sheetName val="710.2"/>
      <sheetName val="730.2"/>
      <sheetName val="730.3"/>
      <sheetName val="740.1"/>
      <sheetName val="800.1"/>
      <sheetName val="800.3P"/>
      <sheetName val="800.4P"/>
      <sheetName val="800P"/>
      <sheetName val="810.1"/>
      <sheetName val="810.2P"/>
      <sheetName val="810.3"/>
      <sheetName val="811.1"/>
      <sheetName val="811P"/>
      <sheetName val="812.1"/>
      <sheetName val="815P"/>
      <sheetName val="900.1"/>
      <sheetName val="PLATINA"/>
      <sheetName val="PILOTES 6&quot;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P ROCERIA"/>
      <sheetName val="201.2 ciclopeo"/>
      <sheetName val="210.1"/>
      <sheetName val="210.2"/>
      <sheetName val="210.3"/>
      <sheetName val="211"/>
      <sheetName val="220"/>
      <sheetName val="310"/>
      <sheetName val="311"/>
      <sheetName val="341.1P"/>
      <sheetName val="415"/>
      <sheetName val="420"/>
      <sheetName val="432"/>
      <sheetName val="440.2PREP VIA "/>
      <sheetName val="440.1PREP VIA"/>
      <sheetName val="440.3PREP VIA  "/>
      <sheetName val="441.1P COMPRADA"/>
      <sheetName val="441.2P COMPRADA"/>
      <sheetName val="441.3P COMPRADA"/>
      <sheetName val="441.4"/>
      <sheetName val="450.1P "/>
      <sheetName val="450.3P "/>
      <sheetName val="450.5"/>
      <sheetName val="452.1P "/>
      <sheetName val="452.2P "/>
      <sheetName val="453"/>
      <sheetName val="460"/>
      <sheetName val="460P"/>
      <sheetName val="461.2"/>
      <sheetName val="462.1P"/>
      <sheetName val="462.3P"/>
      <sheetName val="462.4P"/>
      <sheetName val="462.5"/>
      <sheetName val="500"/>
      <sheetName val="500P"/>
      <sheetName val="510"/>
      <sheetName val="510P5"/>
      <sheetName val="600.4 P"/>
      <sheetName val="600.5 P"/>
      <sheetName val="621.5"/>
      <sheetName val="621.5P"/>
      <sheetName val="621.6"/>
      <sheetName val="621,7"/>
      <sheetName val="630.P"/>
      <sheetName val="631P BOLSACRETO"/>
      <sheetName val="632"/>
      <sheetName val="640.3"/>
      <sheetName val="641"/>
      <sheetName val="641P ANCLAJES"/>
      <sheetName val="650.3 OTRO"/>
      <sheetName val="660.1P"/>
      <sheetName val="661 TIPO 1"/>
      <sheetName val="661 TIPO 2"/>
      <sheetName val="661 OTRO"/>
      <sheetName val="671"/>
      <sheetName val="672"/>
      <sheetName val="674"/>
      <sheetName val="675.1"/>
      <sheetName val="675.2"/>
      <sheetName val="675.3"/>
      <sheetName val="676"/>
      <sheetName val="680P"/>
      <sheetName val="681"/>
      <sheetName val="680.1P"/>
      <sheetName val="682"/>
      <sheetName val="683P"/>
      <sheetName val="701"/>
      <sheetName val="710.3"/>
      <sheetName val="710.4"/>
      <sheetName val="710.5"/>
      <sheetName val="720"/>
      <sheetName val="740"/>
      <sheetName val="800.3"/>
      <sheetName val="800.4"/>
      <sheetName val="810.1P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Hoja2"/>
      <sheetName val="Hoja3"/>
      <sheetName val="a  aaInformación"/>
      <sheetName val="A MInformes M"/>
      <sheetName val="VínculoExternoRecuperado1"/>
      <sheetName val="Itemes Renovación"/>
      <sheetName val="G12-T1 (F4)"/>
      <sheetName val="G12-T2a (F4)"/>
      <sheetName val="G12-T2b (F4)"/>
      <sheetName val="G12-T3a (F4)"/>
      <sheetName val="G12-T3b (F4)"/>
      <sheetName val="G13-T1a (F4)"/>
      <sheetName val="G13-T1b (F4)"/>
      <sheetName val="G14-T1 (F4)"/>
      <sheetName val="G14-T2 (F4)"/>
      <sheetName val="G14-T3 (F4)"/>
      <sheetName val="G14-T4 (F4)"/>
      <sheetName val="Interc de Hidr."/>
      <sheetName val="Cambio de Valv."/>
      <sheetName val="Interc.tapones"/>
      <sheetName val="Interc.válv."/>
      <sheetName val="Coloc. e Interc. Tapones"/>
      <sheetName val="Varios."/>
      <sheetName val="Paral. 1"/>
      <sheetName val="Paral. 2"/>
      <sheetName val="Paral. 3"/>
      <sheetName val="Paral.4"/>
      <sheetName val="Totales"/>
      <sheetName val="EvaluaciónFórmulas"/>
      <sheetName val="EvaluaciónG"/>
      <sheetName val="EvaluaciónFórmulas (2)"/>
      <sheetName val="EvaluaciónG (2)"/>
      <sheetName val="EvaluaciónFórmulas (3)"/>
      <sheetName val="EvaluaciónG (3)"/>
      <sheetName val="Evaluación"/>
      <sheetName val="Evaluación (2)"/>
      <sheetName val="Evaluación (3)"/>
      <sheetName val="Datos"/>
      <sheetName val="ACCIDENTALIDAD"/>
      <sheetName val="ACC.EJECUTIVO"/>
      <sheetName val="ACC.EJECUTIVO-OCT-02"/>
      <sheetName val="EJEC-AGO-2002"/>
      <sheetName val="TABLA"/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UNIT REALES"/>
      <sheetName val="Contratos"/>
      <sheetName val="CANT OBRA"/>
      <sheetName val="CUADRO RESUM"/>
      <sheetName val="CUADRO RESUM FALTANTE"/>
      <sheetName val="aCCIDENTES%20DE%201995%20-%2019"/>
      <sheetName val="CANT OBRA Y PRESUPUESTO 6205"/>
      <sheetName val="BARBOSA CISNEROS formato inv"/>
      <sheetName val="BARBOSA CISNEROS"/>
      <sheetName val="CANT OBRA Y PRESUPUESTO 6206"/>
      <sheetName val="CRUCE CISNEROS formato inv"/>
      <sheetName val="CRUCE CISNEROS "/>
      <sheetName val="Densidades"/>
      <sheetName val="201.12P"/>
      <sheetName val="201.14 (2)"/>
      <sheetName val="211.1P"/>
      <sheetName val="231.1"/>
      <sheetName val="232.1p"/>
      <sheetName val="342.1"/>
      <sheetName val="414,5"/>
      <sheetName val="440.1COMPRADA"/>
      <sheetName val="440.2COMPRADA"/>
      <sheetName val="440.3COMPRADA"/>
      <sheetName val="441.1COMPRADA"/>
      <sheetName val="441.2COMPRADA"/>
      <sheetName val="441.3COMPRADA"/>
      <sheetName val="450.1P COMPRADA"/>
      <sheetName val="450.2comprada"/>
      <sheetName val="450.3 COMPRADA"/>
      <sheetName val="450.4"/>
      <sheetName val="450.6"/>
      <sheetName val="450.7"/>
      <sheetName val="450.8"/>
      <sheetName val="451.1 (2)"/>
      <sheetName val="451.1 COMPRADA"/>
      <sheetName val="451.2 COMPRADA"/>
      <sheetName val="451.3 COMPRADA "/>
      <sheetName val="451.4"/>
      <sheetName val="452.1COMPRADA"/>
      <sheetName val="452.2COMPRADA "/>
      <sheetName val="452.3COMPRADA"/>
      <sheetName val="452.4COMPRADA"/>
      <sheetName val="453,1"/>
      <sheetName val="460,1"/>
      <sheetName val="461P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680.2 "/>
      <sheetName val="682 "/>
      <sheetName val="690"/>
      <sheetName val="700.1 "/>
      <sheetName val="700.2 "/>
      <sheetName val="710.1 "/>
      <sheetName val="710.2 "/>
      <sheetName val="710.3 "/>
      <sheetName val="710.4 "/>
      <sheetName val="621.1P5"/>
      <sheetName val="621.7P"/>
      <sheetName val="623.1"/>
      <sheetName val="623.2"/>
      <sheetName val="630.6p"/>
      <sheetName val="631.1"/>
      <sheetName val="632.1P"/>
      <sheetName val="641.2"/>
      <sheetName val="642.2 JUNTA JEENE"/>
      <sheetName val="650.3 "/>
      <sheetName val="650.4 "/>
      <sheetName val="660.2 "/>
      <sheetName val="660.3 "/>
      <sheetName val="661 TIPO2 "/>
      <sheetName val="661 OTRO "/>
      <sheetName val="662.1 "/>
      <sheetName val="670.2 "/>
      <sheetName val="671.2 "/>
      <sheetName val="673.1 "/>
      <sheetName val="673.2 "/>
      <sheetName val="673.2p"/>
      <sheetName val="674.2"/>
      <sheetName val="680.1 "/>
      <sheetName val="731.1 "/>
      <sheetName val="741.1P1 "/>
      <sheetName val="741.1P2"/>
      <sheetName val="741.1P3"/>
      <sheetName val="801.1"/>
      <sheetName val="801.2"/>
      <sheetName val="801.3"/>
      <sheetName val="801.4"/>
      <sheetName val="801.5"/>
      <sheetName val="801.6"/>
      <sheetName val="801.7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matrix"/>
      <sheetName val="200,1"/>
      <sheetName val="200,2"/>
      <sheetName val="201,1"/>
      <sheetName val="201,2"/>
      <sheetName val="201,3"/>
      <sheetName val="201,4"/>
      <sheetName val="201,5"/>
      <sheetName val="201,6"/>
      <sheetName val="201,7"/>
      <sheetName val="201,8"/>
      <sheetName val="201,9"/>
      <sheetName val="201,11"/>
      <sheetName val="201,12"/>
      <sheetName val="201,15"/>
      <sheetName val="201,16"/>
      <sheetName val="232,1"/>
      <sheetName val="312.1"/>
      <sheetName val="312.2"/>
      <sheetName val="416,2P"/>
      <sheetName val="432,1"/>
      <sheetName val="432,2"/>
      <sheetName val="451. 1P"/>
      <sheetName val="460.1"/>
      <sheetName val="460,2"/>
      <sheetName val="CLASE C"/>
      <sheetName val="632,1"/>
      <sheetName val="661.1 TIPO I"/>
      <sheetName val="681,1"/>
      <sheetName val="682,1"/>
      <sheetName val="730,1P"/>
      <sheetName val="Comentarios"/>
      <sheetName val="1, ferrogard"/>
      <sheetName val="2, SUM APLIC RECUBRIMIENTO  SI"/>
      <sheetName val="perforacion anclajes 1"/>
      <sheetName val="perforacion anclajes 7"/>
      <sheetName val="perforacion anclajes 3"/>
      <sheetName val="perforacion anclajes 5"/>
      <sheetName val="puente de adherencia concretos"/>
      <sheetName val="RECUPER LOSA PISO CONCREGROUT "/>
      <sheetName val="INHIBIDOR CORROSION TIPO emaco"/>
      <sheetName val="DEFENSAS METALICAS"/>
      <sheetName val="PINTURA DE TRAFICO"/>
      <sheetName val="ANCLAJES Y PLACAS APOYO TENSION"/>
      <sheetName val="desviador cables tensionamiento"/>
      <sheetName val="TUBO RDE"/>
      <sheetName val="manejo de rio"/>
      <sheetName val="excavacion sin clasificar"/>
      <sheetName val="geotextil"/>
      <sheetName val="material filtrant"/>
      <sheetName val=" APU barandas 58,78 kg-ml"/>
      <sheetName val="baranda ptes meta 20ene10"/>
      <sheetName val="peso barandas meta "/>
      <sheetName val="GEOCOLCHON"/>
      <sheetName val="MENSULAS y topes sismicos"/>
      <sheetName val="ESPECIFICACIONES"/>
      <sheetName val="PPTO. OFICIAL"/>
      <sheetName val="APU"/>
      <sheetName val="V-01 ENERO 9 DE 2008"/>
      <sheetName val="PROPUESTA CISM-GTE-02-08"/>
      <sheetName val="Precio-peso-ml barandas"/>
      <sheetName val="BARANDA VENTANA I-II-CASA MAQ"/>
      <sheetName val="BARANDA CAPTACION"/>
      <sheetName val="BARANDA DESCARGA"/>
      <sheetName val="TAB.DE CONT."/>
      <sheetName val="PORTADA No.1"/>
      <sheetName val="CARRETERAS"/>
      <sheetName val="GENER.CUAD.No.1"/>
      <sheetName val="CUMP.% CUAD.No.2"/>
      <sheetName val="EST.RED C.V. CUAD.No.3"/>
      <sheetName val="BASE DE DATOS"/>
      <sheetName val="GRAF No.1 EST.RED C,VISUAL"/>
      <sheetName val="TORT.EST.VIA C.V. GRAF. No.2"/>
      <sheetName val="EST.RED C.T.CUAD. No.4"/>
      <sheetName val="No.5 NEC.PREV"/>
      <sheetName val="GRAF No.1 EST.RED C,TECNICO"/>
      <sheetName val="TORTAS EST.RED C.T.GRA.No.4"/>
      <sheetName val="EST. RED Y SIT. CRI MAPA No.1 "/>
      <sheetName val="No.6 NEC.CRIT"/>
      <sheetName val="No.7 NECPREV"/>
      <sheetName val="No.7A NECCRITICAS"/>
      <sheetName val="CUAD.No.8 INF. EMER."/>
      <sheetName val="CUAD. No.9 PTES"/>
      <sheetName val="No.10 NECPTES"/>
      <sheetName val="No.10A NECPTES"/>
      <sheetName val="CUAD. No.11 PONTONES"/>
      <sheetName val="CUAD. Nº 12 NEC. PONTONES"/>
      <sheetName val="No.12A NECPONTONES"/>
      <sheetName val="CUAD. No.13 TUNELES "/>
      <sheetName val="CUAD. No.14 NEC TÚNELES "/>
      <sheetName val="CUAD. No.15 SEÑAL VER "/>
      <sheetName val="CUAD. No.16 SEÑAL HOR"/>
      <sheetName val="CUAD. No. 17 ACCID. "/>
      <sheetName val="CUAD. No.18 DEFENSA VIAS "/>
      <sheetName val="CUAD. No.19 SEGUIMIENTO FUN"/>
      <sheetName val="CUAD. No.20 FICHA CUANT."/>
      <sheetName val="CUAD. No.21 FICHA CUAL"/>
      <sheetName val="CUAD. No.22 FICHAS CUANT. MICRO"/>
      <sheetName val="CUAD. No.23 FICHA CUAL. MICRO"/>
      <sheetName val="CUAD. No.24 INTER. CONTRA"/>
      <sheetName val="FOTOS"/>
      <sheetName val="PRENSA"/>
      <sheetName val="COMENT."/>
      <sheetName val="Programa de trabajo e Invers"/>
      <sheetName val="Estado Resumen"/>
      <sheetName val="TORTA"/>
      <sheetName val="Resum_Pav"/>
      <sheetName val="INVENT.ALC-CUNETAS 90BLB"/>
      <sheetName val="PUENTES Y PONTONES"/>
      <sheetName val="SEÑAL VERTICAL90BLB"/>
      <sheetName val="SEÑAL HORIZONTAL90BLB"/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  <sheetName val="ORGANIGRAMA"/>
      <sheetName val="FLUJO DE FONDOS"/>
      <sheetName val="CRONOGRAMA"/>
      <sheetName val="INSUMOS"/>
      <sheetName val="A.E.B"/>
      <sheetName val="PRESUPUESTO"/>
      <sheetName val="A.P.U (3)"/>
      <sheetName val="A.P.U (2)"/>
      <sheetName val="A.P.U"/>
      <sheetName val="P.S"/>
      <sheetName val="A.I.U"/>
      <sheetName val="ACTA DE MODIFICACION No. 1"/>
      <sheetName val=" PROGR. INV."/>
      <sheetName val="ACTA DE MODIFICACION No. 2"/>
      <sheetName val=" PROGR. INV. ACTA MOD. 2"/>
      <sheetName val="REPROGR. 2"/>
      <sheetName val="ACTA DE MODIFICACION No. 3"/>
      <sheetName val=" PROGR. INV. ACTA MOD. 3"/>
      <sheetName val="ACTA DE MODIFICACION No. 4"/>
      <sheetName val=" PROGR. INV. ACTA MOD. REVISADO"/>
      <sheetName val=" PROGR. INV. ACTA MOD. 4"/>
      <sheetName val="memorias"/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RESUMEN"/>
      <sheetName val="L. MAT."/>
      <sheetName val="A.BAS."/>
      <sheetName val="CUAD."/>
      <sheetName val="AUI"/>
      <sheetName val="C.FIN."/>
      <sheetName val="P.INV"/>
      <sheetName val="P.S."/>
      <sheetName val="P.INV.ANTIC."/>
      <sheetName val="V%C3%ADnculoExternoRecuperado1"/>
      <sheetName val="XXXXX"/>
      <sheetName val="110.1 P"/>
      <sheetName val="110.2 P"/>
      <sheetName val="201.1P-201.5P"/>
      <sheetName val="201.2P"/>
      <sheetName val="210.2 SIN EXPLO"/>
      <sheetName val="211.1.P1"/>
      <sheetName val="211P.2"/>
      <sheetName val="311P4"/>
      <sheetName val="312.3"/>
      <sheetName val="312.4"/>
      <sheetName val="320.1P"/>
      <sheetName val="320.2P"/>
      <sheetName val="342P"/>
      <sheetName val="343.P"/>
      <sheetName val="441.1 PLANTA"/>
      <sheetName val="441.2 PLANTA"/>
      <sheetName val="441.1 COMPRADA"/>
      <sheetName val="441.2 COMPRADA"/>
      <sheetName val="441.3 COMPRADA "/>
      <sheetName val="441.4 COMPRADA"/>
      <sheetName val="450.1.1 COMPRADA"/>
      <sheetName val="450.1.2 COMPRADA"/>
      <sheetName val="450.1 COMPRADA"/>
      <sheetName val="450.2 COMPRADA"/>
      <sheetName val="MDC-0 COMPRADA"/>
      <sheetName val="450.1 PLANTA"/>
      <sheetName val="450.2 PLANTA"/>
      <sheetName val="450.3 PLANTA"/>
      <sheetName val="451.1 PLANTA"/>
      <sheetName val="451.3 PLANTA"/>
      <sheetName val="451.2 COMPRADA "/>
      <sheetName val="451.3 COMPRADA  "/>
      <sheetName val="452.1 COMPRADA"/>
      <sheetName val="452.2 COMPRADA"/>
      <sheetName val="452.3 COMPRADA"/>
      <sheetName val="452.4 COMPRADA"/>
      <sheetName val="452.1 PLANTA"/>
      <sheetName val="452.2 PLANTA"/>
      <sheetName val="452.3 PLANTA"/>
      <sheetName val="452.4 PLANTA"/>
      <sheetName val="460.1 M3"/>
      <sheetName val="460P M3"/>
      <sheetName val="462P MDC-0"/>
      <sheetName val="464.4"/>
      <sheetName val="466.2"/>
      <sheetName val="504P"/>
      <sheetName val="622.6P PILOTE DE MADERA"/>
      <sheetName val="620.1P"/>
      <sheetName val="620.4P.1"/>
      <sheetName val="620.4P.2"/>
      <sheetName val="621,1P1"/>
      <sheetName val="622.1P"/>
      <sheetName val="640P"/>
      <sheetName val="673.4P"/>
      <sheetName val="700P"/>
      <sheetName val="710.1.1 (2)"/>
      <sheetName val="710.1.5"/>
      <sheetName val="900.3P1"/>
      <sheetName val="900.3P2"/>
      <sheetName val="900.3P3"/>
      <sheetName val="MURO GEOTEXTIL"/>
      <sheetName val="683P1"/>
      <sheetName val="ESTOPEROLE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NOV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precios-básicos2002"/>
      <sheetName val="UNITARIO"/>
      <sheetName val="lecho rio"/>
      <sheetName val="Análisis de precios"/>
      <sheetName val="Remo. derr."/>
      <sheetName val="Limp. mec. Alcant."/>
      <sheetName val="XXXXXX"/>
      <sheetName val="NECESIDADES PREVENTIVAS"/>
      <sheetName val="NECESIDADES CRITICAS"/>
      <sheetName val="CANTIDADES DE OBRA 5607 "/>
      <sheetName val="CANTIDADES DE OBRA 55CN03"/>
      <sheetName val="CANTIDADES DE OBRA 4006A"/>
      <sheetName val="CANTIDADES DE OBRA 55CN01"/>
      <sheetName val="CANTIDADES DE OBRA 40CNA"/>
      <sheetName val="CANTIDADES DE OBRA 40CNB"/>
      <sheetName val="CANTIDADES DE OBRA 40CN01"/>
      <sheetName val="CANTIDADES DE OBRA 45A04"/>
      <sheetName val="CANTIDADES DE OBRA 50CN03"/>
      <sheetName val="CANTIDADES DE OBRA 5009"/>
      <sheetName val="PRESUPUEST0"/>
      <sheetName val="340.P"/>
      <sheetName val="441.1 "/>
      <sheetName val="451.4 "/>
      <sheetName val="464.1 "/>
      <sheetName val="464.1P"/>
      <sheetName val="701 P"/>
      <sheetName val="820P1"/>
      <sheetName val="presupuesto necesidades vias ma"/>
      <sheetName val="PORTADA "/>
      <sheetName val="5008 trim"/>
      <sheetName val="CANT CRI SIN diseño 50 08 "/>
      <sheetName val="201.5"/>
      <sheetName val="201.6"/>
      <sheetName val="201.18"/>
      <sheetName val="201.19"/>
      <sheetName val="201.20"/>
      <sheetName val="203.1"/>
      <sheetName val="203.2"/>
      <sheetName val="203.3"/>
      <sheetName val="203.4"/>
      <sheetName val="203.5"/>
      <sheetName val="203.6"/>
      <sheetName val="203.7"/>
      <sheetName val="203.8"/>
      <sheetName val="203.9"/>
      <sheetName val="203.10"/>
      <sheetName val="203.11"/>
      <sheetName val="203.12"/>
      <sheetName val="223.1"/>
      <sheetName val="223.2"/>
      <sheetName val="223.3.1"/>
      <sheetName val="223.3.2"/>
      <sheetName val="223.3.3"/>
      <sheetName val="233.1"/>
      <sheetName val="233.10"/>
      <sheetName val="235.1"/>
      <sheetName val="235.10"/>
      <sheetName val="235.11"/>
      <sheetName val="236.1"/>
      <sheetName val="236.10"/>
      <sheetName val="236.11"/>
      <sheetName val="320.3"/>
      <sheetName val="320.4"/>
      <sheetName val="320.5"/>
      <sheetName val="320.6"/>
      <sheetName val="330.3"/>
      <sheetName val="330.4"/>
      <sheetName val="330.5"/>
      <sheetName val="330.6"/>
      <sheetName val="350.1"/>
      <sheetName val="350.2"/>
      <sheetName val="350.3"/>
      <sheetName val="350.4"/>
      <sheetName val="350.10"/>
      <sheetName val="350.11"/>
      <sheetName val="350.12"/>
      <sheetName val="350.13"/>
      <sheetName val="350.14"/>
      <sheetName val="351.1"/>
      <sheetName val="351.2"/>
      <sheetName val="351.10"/>
      <sheetName val="351.11"/>
      <sheetName val="351.12"/>
      <sheetName val="410.3"/>
      <sheetName val="411.4"/>
      <sheetName val="413.1"/>
      <sheetName val="413.2"/>
      <sheetName val="413.3"/>
      <sheetName val="414.6"/>
      <sheetName val="420.3"/>
      <sheetName val="450.2 P"/>
      <sheetName val="450.4P"/>
      <sheetName val="450.5P"/>
      <sheetName val="450.6P"/>
      <sheetName val="450.7P"/>
      <sheetName val="450.8P"/>
      <sheetName val="450.10 "/>
      <sheetName val="450.10P"/>
      <sheetName val="450.11"/>
      <sheetName val="450.11P"/>
      <sheetName val="450.12"/>
      <sheetName val="450.12P"/>
      <sheetName val="451.3P "/>
      <sheetName val="462.2.1"/>
      <sheetName val="462.2.2"/>
      <sheetName val="465.2"/>
      <sheetName val="500.2"/>
      <sheetName val="501.10"/>
      <sheetName val="501.20"/>
      <sheetName val="505.1"/>
      <sheetName val="600.1.1"/>
      <sheetName val="600.2.1"/>
      <sheetName val="600.2.2"/>
      <sheetName val="600.2.3"/>
      <sheetName val="600.2.4"/>
      <sheetName val="610.3"/>
      <sheetName val="610.4"/>
      <sheetName val="610.5"/>
      <sheetName val="610.6"/>
      <sheetName val="610.7"/>
      <sheetName val="621.7"/>
      <sheetName val="663.1"/>
      <sheetName val="670.3"/>
      <sheetName val="670.4"/>
      <sheetName val="670.5"/>
      <sheetName val="671.4"/>
      <sheetName val="672.2"/>
      <sheetName val="672.3"/>
      <sheetName val="672.4"/>
      <sheetName val="673.1.1"/>
      <sheetName val="673.1.2"/>
      <sheetName val="681.2"/>
      <sheetName val="681.3"/>
      <sheetName val="681.4"/>
      <sheetName val="682.2"/>
      <sheetName val="682.3"/>
      <sheetName val="682.4"/>
      <sheetName val="683.1"/>
      <sheetName val="683.2"/>
      <sheetName val="683.3"/>
      <sheetName val="683.4"/>
      <sheetName val="683.5"/>
      <sheetName val="730.4"/>
      <sheetName val="741.1"/>
      <sheetName val="802.1"/>
      <sheetName val="802.2"/>
      <sheetName val="802.3"/>
      <sheetName val="802.4"/>
      <sheetName val="802.5"/>
      <sheetName val="802.6"/>
      <sheetName val="802.7"/>
      <sheetName val="802.8"/>
      <sheetName val="811.2"/>
      <sheetName val="820.1"/>
      <sheetName val="20-23"/>
      <sheetName val="APU201,3"/>
      <sheetName val="PU600P.1"/>
      <sheetName val="PU630,5"/>
      <sheetName val="PU640,3"/>
      <sheetName val="PU610,1"/>
      <sheetName val="PU681,1"/>
      <sheetName val="$ PR20 al PR23"/>
      <sheetName val="TABLA CONTENIDO"/>
      <sheetName val="GENERALIDADES"/>
      <sheetName val="ESTADO RED VIS"/>
      <sheetName val="SEMAFORO VIS 5008"/>
      <sheetName val="SEMAFORO VIS 50CN01"/>
      <sheetName val="SEMAFORO VIS 5604"/>
      <sheetName val="SEMAFORO VIS 5008A"/>
      <sheetName val="SEMAFORO VIS 5008B"/>
      <sheetName val="TORTA EST. VIAS VIS 5008"/>
      <sheetName val="TORTA EST. VIAS VIS 50CN01"/>
      <sheetName val="TORTA EST. VIAS VIS 5604"/>
      <sheetName val="TORTA EST. VIAS VIS 5008A"/>
      <sheetName val="TORTA EST. VIAS VIS 5008B"/>
      <sheetName val="ESTADO RED TEC 5008"/>
      <sheetName val="ESTADO RED TEC 50CN01"/>
      <sheetName val="ESTADO RED TEC 5604"/>
      <sheetName val="ESTADO RED TEC 5008A"/>
      <sheetName val="ESTADO RED TEC 5008B"/>
      <sheetName val="SEMAFORO TEC 5008"/>
      <sheetName val="SEMAFORO TEC 50CN01"/>
      <sheetName val="SEMAFORO TEC 5604"/>
      <sheetName val="SEMAFORO TEC 5008A"/>
      <sheetName val="SEMAFORO TEC 5008B"/>
      <sheetName val="TORTA EST. VIAS TEC 5008"/>
      <sheetName val="TORTA EST. VIAS TEC 50CN01"/>
      <sheetName val="TORTA EST. VIAS TEC 5604"/>
      <sheetName val="TORTA EST. VIAS TEC 5008A"/>
      <sheetName val="TORTA EST. VIAS TEC 5008B"/>
      <sheetName val="MAPA EST RED 5008 "/>
      <sheetName val="MAPA EST RED 50CN01"/>
      <sheetName val="MAPA EST RED 5604"/>
      <sheetName val="MAPA EST RED 5008A"/>
      <sheetName val="MAPA EST RED 5008B"/>
      <sheetName val="CANT OBRA VIA 5008"/>
      <sheetName val="CANT OBRA VIA 50CN01"/>
      <sheetName val="CANT OBRA VIA 5604"/>
      <sheetName val="CANT OBRA VIA 5008A"/>
      <sheetName val="CANT OBRA VIA 5008B"/>
      <sheetName val="CANT OBRA 5008 "/>
      <sheetName val="CANT OBRA 50CN01"/>
      <sheetName val="CANT OBRA 5604"/>
      <sheetName val="CANT OBRA 5008A"/>
      <sheetName val="CANT OBRA 5008  (2)"/>
      <sheetName val="CANT OBRA 5008  (3)"/>
      <sheetName val="TUNELES"/>
      <sheetName val="NECESIDADES EN TÚNELES"/>
      <sheetName val="Señalización Vertical"/>
      <sheetName val="Señalización Horizontal"/>
      <sheetName val="INTERVENTORIA DE CONTRATOS"/>
      <sheetName val="FOTOG"/>
      <sheetName val="FOT.sitios criticos "/>
      <sheetName val="FOT-TRAB MICROS"/>
      <sheetName val="FOT ESTADVIAS"/>
      <sheetName val="PRENSA 1"/>
      <sheetName val="CAPACITACION MICRO"/>
      <sheetName val="CD"/>
      <sheetName val="TABLA CONTENIDO (2)"/>
      <sheetName val="C2 CUMPLIMIENTO % "/>
      <sheetName val="Estado RED TEC 5604 PAVIMENTO"/>
      <sheetName val="Estado RED TEC 5604 AFIRMADO"/>
      <sheetName val="FOT ABRIL"/>
      <sheetName val="FOT MAYO "/>
      <sheetName val="FOT JUNIO"/>
      <sheetName val="COMENTARIOS  "/>
      <sheetName val="CAPACITACION MICROEMPRESAS"/>
      <sheetName val="Estado Resumen 5604PAVIMENTO"/>
      <sheetName val="Vía 5604 Pavimentada"/>
      <sheetName val="Estado Resumen 5604 AFIRMADO"/>
      <sheetName val="Vía_NoPavimentada"/>
      <sheetName val="Vía 50NC01 Pavimentada"/>
      <sheetName val="Vía_50NC01 NoPavimentada"/>
      <sheetName val="Vía_"/>
      <sheetName val="FOT JULIO"/>
      <sheetName val="FOT AGOSTO "/>
      <sheetName val="FOT SEPTIEMBRE"/>
      <sheetName val="CAPACITA MICROEMPRESAS JULIO"/>
      <sheetName val="CAPACITA MICROEMPRESAS AGOSTO"/>
      <sheetName val="CAPACITA MICROEMPRESAS SEPTBRE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60.2"/>
      <sheetName val="PU661"/>
      <sheetName val="PU671P,1"/>
      <sheetName val="PU673 "/>
      <sheetName val="PU681,1 Esp. Q Caliche"/>
      <sheetName val="PU820,1"/>
      <sheetName val="PU830P.1 "/>
      <sheetName val="PU1000P,2"/>
      <sheetName val="PORTADA SDC"/>
      <sheetName val="PORTADA DRM"/>
      <sheetName val="vias"/>
      <sheetName val="GEN"/>
      <sheetName val="EST 50 08 VIS "/>
      <sheetName val="EST 50 CN01 VIS"/>
      <sheetName val="EST 56 04 VIS"/>
      <sheetName val="GRAF ESTVIA 5008 VIS"/>
      <sheetName val="GRAF ESTVIA 50 CN01 VIS"/>
      <sheetName val="GRAF ESTVIA 5604 VIS "/>
      <sheetName val=" TORTAS 50 08 VIS"/>
      <sheetName val="TORTAS 50 CN01 VIS"/>
      <sheetName val="TORTAS 56 04 VIS"/>
      <sheetName val="MAPA EST RED VIS "/>
      <sheetName val="NEC. VIAS "/>
      <sheetName val="CANT O 50 08"/>
      <sheetName val="CANT O 50 08 b"/>
      <sheetName val="CANT O 50 CN01"/>
      <sheetName val="NEC. CRI VIAS"/>
      <sheetName val="CANT CRI 50 08 "/>
      <sheetName val="CANT CRI 50 CN01"/>
      <sheetName val="CANT CRI 56 04"/>
      <sheetName val="SIT CRI 50 08"/>
      <sheetName val="SIT CRI 50CN01"/>
      <sheetName val="SIT CRI 5604"/>
      <sheetName val="INF. EMERG"/>
      <sheetName val="PTES "/>
      <sheetName val="NEC  PTES"/>
      <sheetName val="EST. GRAL PONT"/>
      <sheetName val="NEC. PONT"/>
      <sheetName val="SEÑ V "/>
      <sheetName val="SEÑ H "/>
      <sheetName val="CANT SEÑ VIAS"/>
      <sheetName val="ACC OCT "/>
      <sheetName val="ACC  NOV"/>
      <sheetName val="ACC  DIC"/>
      <sheetName val="ACC 50 08"/>
      <sheetName val="ACC 56 04"/>
      <sheetName val="ACC 50 CN01"/>
      <sheetName val="SEPARA. PRENSA"/>
      <sheetName val="CUNE"/>
      <sheetName val="FILTROS "/>
      <sheetName val="CUNETAS"/>
      <sheetName val="REALCE BORDILLOS "/>
      <sheetName val="HUNDIMIENTOS Y REFUERZOS "/>
      <sheetName val="PARCHEO "/>
      <sheetName val="Lineas de demarcacion"/>
      <sheetName val="tachas reflectivas"/>
      <sheetName val="SEÑALI 0-"/>
      <sheetName val="201.1P y 201.5P EDIF M2"/>
      <sheetName val="201.2P  DEMESTRU.OXI"/>
      <sheetName val="201.3P dem PIO AND BOR"/>
      <sheetName val="201.4P y 201.10P Obst"/>
      <sheetName val="201.6P ciclopeo"/>
      <sheetName val="201.7P PAV"/>
      <sheetName val="201.8P EST MET"/>
      <sheetName val="201.9ARB"/>
      <sheetName val="201.12ALC"/>
      <sheetName val="201.13CERC"/>
      <sheetName val="340.1-02"/>
      <sheetName val="344.P"/>
      <sheetName val="413"/>
      <sheetName val="441.3P COMPRADA "/>
      <sheetName val="450.2P COMPRADA"/>
      <sheetName val="450.3P COMPRADA"/>
      <sheetName val="450.4P COMPRADA"/>
      <sheetName val="451.3P COMPRADA  "/>
      <sheetName val="451.3 COMPRADA"/>
      <sheetName val="452.1P COMPRADA"/>
      <sheetName val="452.2P COMPRADA"/>
      <sheetName val="452.3P COMPRADA"/>
      <sheetName val="630P MORTERO 1;3"/>
      <sheetName val="PRESUPUESTOS+PERSONAL"/>
      <sheetName val="PROPONENTES"/>
      <sheetName val="KRC"/>
      <sheetName val="EXPER.GRAL-PRECAL"/>
      <sheetName val="CAP-OPERATIVA"/>
      <sheetName val="SMLM"/>
      <sheetName val="NOTAS"/>
      <sheetName val="LISTAS"/>
      <sheetName val="EST 5607 VIS"/>
      <sheetName val="EST 55CN03 VIS"/>
      <sheetName val="EST 4006A VIS"/>
      <sheetName val="EST 55CN01 VIS"/>
      <sheetName val="EST 40CN01 VIS"/>
      <sheetName val="EST 40CNA VIS"/>
      <sheetName val="EST 40CNB VIS"/>
      <sheetName val="GRA ESTVIA 5607 VIS"/>
      <sheetName val="datos semaforo 5607"/>
      <sheetName val="GRA ESTVIA 55CN03 VIS"/>
      <sheetName val="datos 55CN03"/>
      <sheetName val="GRAFICO ESTADO VIA VISUAL 4006A"/>
      <sheetName val="datos semaforo 4006A "/>
      <sheetName val="GRAFICO ESTADO VIA VISUA 55CN01"/>
      <sheetName val="datos semaforo 55CN01"/>
      <sheetName val="GRA ESTVIA 40CN01-40CNA-40CNB "/>
      <sheetName val="dato semaforo 40CN01-40CNA-40NB"/>
      <sheetName val="TORTA 5607 VIS"/>
      <sheetName val="TORTA EST. VIA 55CN03"/>
      <sheetName val="TORTA EST. VIA 4006A"/>
      <sheetName val="TORTA EST. VIA 55CN01"/>
      <sheetName val="TORTA EST. VIA 40CN01"/>
      <sheetName val="TORTA EST. VIA 40CNA"/>
      <sheetName val="TORTA EST. VIA 40CNB"/>
      <sheetName val="MAPA 1-5607"/>
      <sheetName val="MAPA 1-55CN03"/>
      <sheetName val="MAPA 1-4006A"/>
      <sheetName val="MAPA 1-55CN01"/>
      <sheetName val="MAPA 1-40CN01-40CNA-40CNB"/>
      <sheetName val="CANT OBRAS5607"/>
      <sheetName val="CANT OBRA55CN03"/>
      <sheetName val="CANT OBRA 4006A"/>
      <sheetName val="CANT OBRA55CN01"/>
      <sheetName val="CANT OBRA 40CN01"/>
      <sheetName val="CANT OBRA 40CNA"/>
      <sheetName val="CANT OBRA 40CNB"/>
      <sheetName val="CANT CRIT 5607"/>
      <sheetName val="ESTUDIOS SIT CRIT 5607"/>
      <sheetName val="INTERN-5607"/>
      <sheetName val="CANT CRIT 4006A "/>
      <sheetName val="ESTUDIOS SIT CRIT 4006A"/>
      <sheetName val="INTERN-4006A"/>
      <sheetName val="INDICE (2)"/>
      <sheetName val="CANT CRIT 55CN01 "/>
      <sheetName val="ESTUDIOS SIT CRIT 40CN01"/>
      <sheetName val="INTERN-40CN01"/>
      <sheetName val="CANT CRIT 40CNB"/>
      <sheetName val="ESTUDIOS SIT CRIT 40CNB"/>
      <sheetName val="INTERN-40CNB"/>
      <sheetName val="MAPA 2-5607 Y 55CN03"/>
      <sheetName val="MAPA SC-4006A"/>
      <sheetName val="MAPA SC-55CN01"/>
      <sheetName val="MAPA SC-40CN01,CNA,CNB,06"/>
      <sheetName val="Est Resumen5607"/>
      <sheetName val="Est Resumen 55CN03"/>
      <sheetName val="Est Resumen 4006A"/>
      <sheetName val="Est Resumen 55CN01"/>
      <sheetName val="Est Resumen tec 40CN01"/>
      <sheetName val="Est Resumen tec 40CNA"/>
      <sheetName val="Est Resumen 40CNB"/>
      <sheetName val="ACC-5607 Y 55CN03"/>
      <sheetName val="ACC-4006A"/>
      <sheetName val="ACC -55CN01"/>
      <sheetName val="ACC-40CN01,CNA,CNB"/>
      <sheetName val="SEPARADORES"/>
      <sheetName val="COMENTARIOS 1"/>
      <sheetName val="#¡REF"/>
      <sheetName val="Formulario No.1 "/>
      <sheetName val="450.2P  Vía 9003"/>
      <sheetName val="632.1P "/>
      <sheetName val="630.4 Vía 9003"/>
      <sheetName val="630.6 Vía 7801"/>
      <sheetName val="modelo"/>
      <sheetName val="precios"/>
      <sheetName val="LISTA"/>
      <sheetName val="Programacion"/>
      <sheetName val="PUC"/>
      <sheetName val="PAGOS"/>
      <sheetName val="Flujo Caj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SALARIO"/>
      <sheetName val="Poliza"/>
      <sheetName val="AYUDANTE"/>
      <sheetName val="OFICIAL"/>
      <sheetName val="RESUMEN CUENTAS"/>
      <sheetName val="Escala salarial"/>
      <sheetName val="Cantidades y presupuesto"/>
      <sheetName val="Tarifas"/>
      <sheetName val="Reajustes estimados"/>
      <sheetName val="Prestaciones y AIU"/>
      <sheetName val="TABLA AIU"/>
      <sheetName val="Soportes"/>
      <sheetName val="Pólizas"/>
      <sheetName val="MO C P1"/>
      <sheetName val="MO C P2"/>
      <sheetName val="MO C P3"/>
      <sheetName val="MO C P4"/>
      <sheetName val="MO C P5"/>
      <sheetName val="MO C P6"/>
      <sheetName val="MO T P1"/>
      <sheetName val="MO T P2"/>
      <sheetName val="MO T P3"/>
      <sheetName val="MO T P4"/>
      <sheetName val="MO T P5"/>
      <sheetName val="MO T P6"/>
      <sheetName val="MO P P1"/>
      <sheetName val="MO P P2"/>
      <sheetName val="MO P P3"/>
      <sheetName val="MO P P4"/>
      <sheetName val="MO P P5"/>
      <sheetName val="MO P P6"/>
      <sheetName val="EQ P1"/>
      <sheetName val="EQ P2"/>
      <sheetName val="EQ P3"/>
      <sheetName val="EQ P4"/>
      <sheetName val="EQ P5"/>
      <sheetName val="EQ P6"/>
      <sheetName val="Grupo 1"/>
      <sheetName val="5111901"/>
      <sheetName val="5111901 Cierre a miles"/>
      <sheetName val="F.M (Personal)"/>
      <sheetName val="FM P SN ECP"/>
      <sheetName val="515265"/>
      <sheetName val="FM PERSONAL"/>
      <sheetName val="FM EQUIPOS"/>
      <sheetName val="CLASIF ARP"/>
      <sheetName val="ARP PONDERADO"/>
      <sheetName val="F.M (Equipos)"/>
      <sheetName val="AIU(Equipos)"/>
      <sheetName val="Impresora color"/>
      <sheetName val="C 4X4- 22,5"/>
      <sheetName val="C 4X4- 18"/>
      <sheetName val="C 4x2"/>
      <sheetName val="B 22,5"/>
      <sheetName val="Res. c"/>
      <sheetName val="CONTAINERS"/>
      <sheetName val="BOBINADOS EO OE"/>
      <sheetName val="DISEMEQ OM"/>
      <sheetName val="DISEMEQ OC"/>
      <sheetName val="FEBRERO-18"/>
      <sheetName val="FEBRERO-25"/>
      <sheetName val="MARZO-4"/>
      <sheetName val="MARZO-11"/>
      <sheetName val="MARZO-21"/>
      <sheetName val="MARZO-26"/>
      <sheetName val="ABRIL-04"/>
      <sheetName val="ABRIL-12"/>
      <sheetName val="ABRIL-19"/>
      <sheetName val="ABRIL 23"/>
      <sheetName val="ABRIL-30"/>
      <sheetName val="MAYO-07"/>
      <sheetName val="MAYO-14"/>
      <sheetName val="MAYO-22"/>
      <sheetName val="MAYO-31"/>
      <sheetName val="JUNIO-7"/>
      <sheetName val="JUNIO-13"/>
      <sheetName val="JUNIO 25"/>
      <sheetName val="JULIO-2"/>
      <sheetName val="JULIO-9"/>
      <sheetName val="JULIO-15"/>
      <sheetName val="JULIO-23"/>
      <sheetName val="JULIO-30"/>
      <sheetName val="AGOSTO-6"/>
      <sheetName val="AGOSTO-13"/>
      <sheetName val="AGOSTO-21"/>
      <sheetName val="AGOSTO-27"/>
      <sheetName val="SEPTIEMBRE-3"/>
      <sheetName val="SEPTIEMBRE-10"/>
      <sheetName val="SEPTIEMBRE-17"/>
      <sheetName val="SEPTIEMBRE-24"/>
      <sheetName val="OCTUBRE-01"/>
      <sheetName val="OCTUBRE-8"/>
      <sheetName val="OCTUBRE-16"/>
      <sheetName val="OCTUBRE-29"/>
      <sheetName val="NOVIEMBRE-5"/>
      <sheetName val="NOVIEMBRE-12"/>
      <sheetName val="NOVIEMBRE-19"/>
      <sheetName val="NOVIEMBRE-26"/>
      <sheetName val="DICIEMBRE-10"/>
      <sheetName val="DICIEMBRE-17"/>
      <sheetName val="OBRAS CIVILES"/>
      <sheetName val="OBRAS MECANICAS"/>
      <sheetName val="OBRAS ELECTRICAS"/>
      <sheetName val="OBRAS INSTRUMENTACION"/>
      <sheetName val="FACTURACION 2007"/>
      <sheetName val="PSSE"/>
      <sheetName val="VOE"/>
      <sheetName val="VOLP"/>
      <sheetName val="MDO"/>
      <sheetName val="Cant y costos"/>
      <sheetName val="ACTA"/>
      <sheetName val="VALOR DE OBRAS"/>
      <sheetName val="Batea COMEHUEVO"/>
      <sheetName val="Batea La Montana"/>
      <sheetName val="Otros Concreto"/>
      <sheetName val="topografia"/>
      <sheetName val="A1"/>
      <sheetName val="A2, A4"/>
      <sheetName val="A3"/>
      <sheetName val="A5"/>
      <sheetName val="A6"/>
      <sheetName val="A7, A8"/>
      <sheetName val="A9, A10, A11 Y A12"/>
      <sheetName val="A13, A14"/>
      <sheetName val="A15, A16"/>
      <sheetName val="A17"/>
      <sheetName val="A18"/>
      <sheetName val="A19"/>
      <sheetName val="A19a"/>
      <sheetName val="B21, B23"/>
      <sheetName val="B22"/>
      <sheetName val="B22a"/>
      <sheetName val="B38"/>
      <sheetName val="C45"/>
      <sheetName val="C46"/>
      <sheetName val="Adicional"/>
      <sheetName val="brocheros"/>
      <sheetName val="sedimentadores"/>
      <sheetName val="Geotextil Suministro"/>
      <sheetName val="Geotextil Mano de obra"/>
      <sheetName val="Sedim en geotextil"/>
      <sheetName val="bulldozer"/>
      <sheetName val="pc200"/>
      <sheetName val="pc200 MO"/>
      <sheetName val="cartanque"/>
      <sheetName val="A38"/>
      <sheetName val="Año 2010"/>
      <sheetName val="Trazabilidad Reportes"/>
      <sheetName val="CPF1"/>
      <sheetName val="CPF2"/>
      <sheetName val="LINEAS Y SATELITES"/>
      <sheetName val="ACTAS SEMANA 10-16 SEPT"/>
      <sheetName val="Pareto Devoluciones"/>
      <sheetName val="quifa "/>
      <sheetName val="TARIFAS CTO_MARCO_PCL"/>
      <sheetName val="CE2_PE"/>
      <sheetName val="CASE2LOC"/>
      <sheetName val="CASE2VIA"/>
      <sheetName val="1,1 Movilizacion"/>
      <sheetName val="1,2 Localizacion m2"/>
      <sheetName val="1,3 Localización Km"/>
      <sheetName val="2,1 Desmonte y Limpieza"/>
      <sheetName val="2,2 Descapote"/>
      <sheetName val="2,3 Perfilado subrasante"/>
      <sheetName val="3,1 Excav. mecánica"/>
      <sheetName val="3,2  Excav. manual"/>
      <sheetName val="3,3 Excav. roca"/>
      <sheetName val="4,1 Extend y compact terraplen"/>
      <sheetName val="5,1 Crudo rio 6&quot;"/>
      <sheetName val="5,2 Afirmado"/>
      <sheetName val="5,3 Sub-base"/>
      <sheetName val="5,4 Base"/>
      <sheetName val="5,5 Arena"/>
      <sheetName val="5,5A Transporte"/>
      <sheetName val="5,6_SUELO-CEMENTO"/>
      <sheetName val="6,1 Concreto 3000 placas"/>
      <sheetName val="6,2 Concreto 3000 contrapozo"/>
      <sheetName val="6,3 Muro bloque 5"/>
      <sheetName val="6,4 Muro ladrillo"/>
      <sheetName val="6,5 Concreto 2500"/>
      <sheetName val="6,6 Acelerante"/>
      <sheetName val="6,7 Concreto 1500"/>
      <sheetName val="6,8_GAVIONES"/>
      <sheetName val="6,9 Concreto Asfáltico"/>
      <sheetName val="6,10 Bolsacreto"/>
      <sheetName val="7,1 Cárcamo tipo 1"/>
      <sheetName val="7,2 Cárcamo tipo 2"/>
      <sheetName val="7,3 Cárcamo tipo 3"/>
      <sheetName val="7,4 Cuneta trapezoidal"/>
      <sheetName val="7,5 Cuneta triangular"/>
      <sheetName val="7,6 Skimmer tipo 1"/>
      <sheetName val="7,7 Skimmer tipo 2"/>
      <sheetName val="7,8 Tub. petrolera 8&quot;"/>
      <sheetName val="7,9 Caja bombeo piscinas"/>
      <sheetName val="7,10 Dren francés"/>
      <sheetName val="7,11 Tubo PVC 8&quot; "/>
      <sheetName val="7,12 Alcantarilla 36&quot;"/>
      <sheetName val="7,13 Alcantarilla 48&quot;"/>
      <sheetName val="8,1 Electrosoldada 4,5X4,5"/>
      <sheetName val="8,2 Electrosoldada 5,5X5,5"/>
      <sheetName val="8,3 Electrosoldada 4X4"/>
      <sheetName val="8,4 Acero PDR-60"/>
      <sheetName val="8,5 Acero A37"/>
      <sheetName val="9,1 Tubo PVC 2&quot;"/>
      <sheetName val="9,2 Cable cobre No.8"/>
      <sheetName val="9,3 Poste metálico"/>
      <sheetName val="9,4 Reflectores"/>
      <sheetName val="10,1 Cerramiento 4 hilos"/>
      <sheetName val="10,2 Cerramiento 6 hilos"/>
      <sheetName val="10,3 Caseta Resid Sól y Quim"/>
      <sheetName val="10,4 Caseta Químicos"/>
      <sheetName val="10,5 Caseta Vigilancia"/>
      <sheetName val="10,6 Talanquera"/>
      <sheetName val="10,7 Empradización estolón"/>
      <sheetName val="10,8 Empradización boleo"/>
      <sheetName val="10,9_Empradización agromanto"/>
      <sheetName val="10,10 Geomembrana 60 mills"/>
      <sheetName val="10,11 Geotextil T2400-BX60"/>
      <sheetName val="10,12 Geotextil TR400"/>
      <sheetName val="10,13 Geotextil NT1600"/>
      <sheetName val="10,14 Geotextil BX30"/>
      <sheetName val="10,15 Geotextil-BX90"/>
      <sheetName val="10,16 Geodren vert. H=1"/>
      <sheetName val="10,17 Instalación geotextil"/>
      <sheetName val="10,18 Instalación geomembrana"/>
      <sheetName val="10,19 Sacos suelo cemento"/>
      <sheetName val="10,20 Limpieza alcantarillas"/>
      <sheetName val="10,21 Limp. manejo aguas lluvia"/>
      <sheetName val="10,22 Limp. cunetas"/>
      <sheetName val="10,23 Manto Tipo 1"/>
      <sheetName val="10,24 Manto Tipo 2"/>
      <sheetName val="10,25 Demolición concreto"/>
      <sheetName val="10,26 Rocería"/>
      <sheetName val="10,27 Escarificación"/>
      <sheetName val="10,28 Perfilado"/>
      <sheetName val="10,29 Cuneteo carreteables"/>
      <sheetName val="10,30 Quiebrapatas"/>
      <sheetName val="10,31 Cerrato malla eslabonada"/>
      <sheetName val="10,32 Puesta tierra"/>
      <sheetName val="10,33  Ret-disp excav"/>
      <sheetName val="10,34 Tubo conductor"/>
      <sheetName val="10,35 Repaleo"/>
      <sheetName val="10,36 Ayudante"/>
      <sheetName val="10,37 Oficial"/>
      <sheetName val="10,38 As built"/>
      <sheetName val="10,39 Señalización"/>
      <sheetName val="10,40_GEOMENBRANA HR500"/>
      <sheetName val="PR1-Ayudante"/>
      <sheetName val="PR2-Oficial"/>
      <sheetName val="PR3-Cuadrilla"/>
      <sheetName val="PR4-Patecabra"/>
      <sheetName val="PR5-Retroexcav."/>
      <sheetName val="PR6-Volqta 6m3"/>
      <sheetName val="PR7-Retrocargador"/>
      <sheetName val="PR8-Bull D6"/>
      <sheetName val="PR9-Motoniv"/>
      <sheetName val="PR10-Vibro"/>
      <sheetName val="PR11-CarroTK"/>
      <sheetName val="PR12-Bull D8"/>
      <sheetName val="PR13-DUMPER"/>
      <sheetName val="PR14-CTK DOBLE"/>
      <sheetName val="PR15-CAMABAJA"/>
      <sheetName val="PR16-COMISION-DIA"/>
      <sheetName val="PR_ANTISOL"/>
      <sheetName val="EQP"/>
      <sheetName val="Anexo 1"/>
      <sheetName val="Anexo 2"/>
      <sheetName val="FRENTES"/>
      <sheetName val="F.C. NEXEN"/>
      <sheetName val="LOCATION"/>
      <sheetName val="NEW ROAD"/>
      <sheetName val="Realineamiento"/>
      <sheetName val="Rectificación K1+500"/>
      <sheetName val="BRIDGE"/>
      <sheetName val="BRID-LOC"/>
      <sheetName val="COY-BRID"/>
      <sheetName val="ABANDON"/>
      <sheetName val="SUMMARY"/>
      <sheetName val="PROG.UTIL.EQP"/>
      <sheetName val="prog util M.O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FOR.5"/>
      <sheetName val="ANEXO C"/>
      <sheetName val="Hoja4"/>
      <sheetName val="CUADRO 3"/>
      <sheetName val="6.7 comercial"/>
      <sheetName val="MAQ-VICPAR"/>
      <sheetName val="PR1"/>
      <sheetName val="PR2"/>
      <sheetName val="PR3"/>
      <sheetName val="PR4"/>
      <sheetName val="PR5"/>
      <sheetName val="PR6"/>
      <sheetName val="PR7"/>
      <sheetName val="PR8"/>
      <sheetName val="PR9"/>
      <sheetName val="PR10"/>
      <sheetName val="PR11"/>
      <sheetName val="PR_D8"/>
      <sheetName val="PR_VOLVO"/>
      <sheetName val="PR_CTK DOBLE"/>
      <sheetName val="PR_CAMABAJA"/>
      <sheetName val="PR_COMISION-DIA"/>
      <sheetName val="1,3_LOC Y REPL"/>
      <sheetName val="2,1_DESMONTE Y LIMPIEZA"/>
      <sheetName val="3,3_EXC-ROCA"/>
      <sheetName val="5,1_CRUDO DE RIO 6&quot;"/>
      <sheetName val="5,2_AFIRMADO"/>
      <sheetName val="5,3_SUBBASE"/>
      <sheetName val="5,4_BASE"/>
      <sheetName val="5,5_ARENA"/>
      <sheetName val="6,3_MURO-LADRILLO"/>
      <sheetName val="6,6_ACELERANTE"/>
      <sheetName val="6,9_CONCRETO-MDC"/>
      <sheetName val="6,10_BOLSACRETO"/>
      <sheetName val="7,5_CUNETA-TRIAN"/>
      <sheetName val="7,12_ALC-NOVALOC"/>
      <sheetName val="8,4_ACERO PDR 60"/>
      <sheetName val="8,5_ACERO A37"/>
      <sheetName val="10,2_CER-6HILOS"/>
      <sheetName val="10,5_CASETA-VIG"/>
      <sheetName val="10,8_EMPRADIZACION"/>
      <sheetName val="10,9_AGROMANTO"/>
      <sheetName val="10,13_GEOTEXTIL-NT1600"/>
      <sheetName val="10,14_GEOTEXTIL-BX30"/>
      <sheetName val="10,15_GEOTEXTIL-BX90"/>
      <sheetName val="10,16_GEODREN-H=1"/>
      <sheetName val="10,17_INST-GEOTEXTIL"/>
      <sheetName val="10,18_INST-GEOMEMBRANA"/>
      <sheetName val="10,20_LIMP-ALCANT"/>
      <sheetName val="10,21_LIMP-CUN-AC"/>
      <sheetName val="10,22_LIMP-CUNETAS"/>
      <sheetName val="10,23_MTO-TIPO1"/>
      <sheetName val="10,24_MTO-TIPO2"/>
      <sheetName val="10,25_DEMO-CONCRETO"/>
      <sheetName val="10,26_ROCERIA"/>
      <sheetName val="10,27_ESCARIFICACION"/>
      <sheetName val="10,28_PERFILADO"/>
      <sheetName val="10,29_CUNETEO"/>
      <sheetName val="10,30_QUIEBRAPATAS"/>
      <sheetName val="10,31_CERRAMIENTO-MALLA"/>
      <sheetName val="10,32_PUESTA-TIERRA"/>
      <sheetName val="10,33_RETIRO-DISP"/>
      <sheetName val="10,34_TUBO-CONDUCTOR"/>
      <sheetName val="10,35_REPALEO-MAT"/>
      <sheetName val="10,36_AYUDANTE"/>
      <sheetName val="10,37_OFICIAL"/>
      <sheetName val="10,38_AS-BUILT"/>
      <sheetName val="Acta ADICIONALES"/>
      <sheetName val="APU Trinchos"/>
      <sheetName val="APU soldadores"/>
      <sheetName val="APU pantalla"/>
      <sheetName val="APU escuela"/>
      <sheetName val="APU demolicion"/>
      <sheetName val="APU ciment.contrapozo"/>
      <sheetName val="APU base "/>
      <sheetName val="APU Transporte"/>
      <sheetName val="APU movilizacion"/>
      <sheetName val="APU carcamo"/>
      <sheetName val="APU excavacion maquina"/>
      <sheetName val="APU limpieza cuneta"/>
      <sheetName val="APU saco suelo"/>
      <sheetName val="APU relleno"/>
      <sheetName val="APU barreras"/>
      <sheetName val="APU MOTOBOMBA"/>
      <sheetName val="Hundimientocontrapozo"/>
      <sheetName val="Pantalla contencion"/>
      <sheetName val="Estabilizacion 412"/>
      <sheetName val="Escuela"/>
      <sheetName val="K1+500"/>
      <sheetName val="RETROLLANTA"/>
      <sheetName val="PE_FAC-DESCARGADERO"/>
      <sheetName val="CUADRO RESUMEN."/>
      <sheetName val="MATRIZ"/>
      <sheetName val="MATERIAL TRANSPORTADO"/>
      <sheetName val="MATERIAL TRANSPORTADO POR PLACA"/>
      <sheetName val="VIAJES CORTOS"/>
      <sheetName val="CARROTANQUES"/>
      <sheetName val="VOLQUETAS POR DIAS"/>
      <sheetName val="Lita Insumos"/>
      <sheetName val="ESQUEMAS"/>
      <sheetName val="Tablas basicas"/>
      <sheetName val="Resumen X actividad"/>
      <sheetName val="Placa taladro"/>
      <sheetName val="Contrapozo"/>
      <sheetName val="CunetasALL"/>
      <sheetName val="Desarenador"/>
      <sheetName val="Filtro Frances"/>
      <sheetName val="Gaviones"/>
      <sheetName val="Anclajes"/>
      <sheetName val="prog.loc+via"/>
      <sheetName val="Prog Locac"/>
      <sheetName val="Prog Vía acc"/>
      <sheetName val="Cuadro1"/>
      <sheetName val="VIA PRADO"/>
      <sheetName val="CUADRO  (5)"/>
      <sheetName val="Hoja5"/>
      <sheetName val="costo de actividades de cuadril"/>
      <sheetName val="cuadrillas"/>
      <sheetName val="festivos"/>
      <sheetName val="TRAZ MAT 2081 "/>
      <sheetName val="MAT. 2081"/>
      <sheetName val="CONSOLIDADO"/>
      <sheetName val="MOVILIZACION"/>
      <sheetName val="MEM 7S-J2"/>
      <sheetName val="MEM ESTACION 3"/>
      <sheetName val="MEM INF2037"/>
      <sheetName val="MEM ESTACION 5"/>
      <sheetName val="MEM INF2081"/>
      <sheetName val="MEM PLANTA 5"/>
      <sheetName val="MEM PLANDESH"/>
      <sheetName val="MEM P0247"/>
      <sheetName val="MEM P0414"/>
      <sheetName val="MEM POZO 414 CONEXION CASETA "/>
      <sheetName val="MEM P1524"/>
      <sheetName val="MEM P2078"/>
      <sheetName val="MEM P2178 "/>
      <sheetName val="MEM P219"/>
      <sheetName val="MEM P249"/>
      <sheetName val="MEM POZO 564"/>
      <sheetName val="MEM P097"/>
      <sheetName val="MEM J5"/>
      <sheetName val="DB NUEVO ABRIL"/>
      <sheetName val="DB NUEVO MAYO"/>
      <sheetName val="ESTACION 2"/>
      <sheetName val="ESTACION 4"/>
      <sheetName val="POZO 1838"/>
      <sheetName val="RESUMEN "/>
      <sheetName val="SABANA GENERAL ABRIL"/>
      <sheetName val="REPORTE DIARIO"/>
      <sheetName val="jose"/>
      <sheetName val="DB MAYO V2"/>
      <sheetName val="TARIFAS SIN ORD"/>
      <sheetName val="REPORTE SEMANAL "/>
      <sheetName val="TABPOZO"/>
      <sheetName val="TABLA DINAMICA"/>
      <sheetName val="REPORTE SEMANAL OXY"/>
      <sheetName val="cuadrillas de mayo"/>
      <sheetName val="PESOS"/>
      <sheetName val="PESOS (2)"/>
      <sheetName val="PESOS (3)"/>
      <sheetName val="GRAFICA-SEMANAL"/>
      <sheetName val="Preliminares"/>
      <sheetName val="DB MAYO v1"/>
      <sheetName val="VR CTO"/>
      <sheetName val="SABANAGENERAL"/>
      <sheetName val="SABANAGENERAL (2)"/>
      <sheetName val="SABANAGENERAL (3)"/>
      <sheetName val="DB A LA FECHA"/>
      <sheetName val="SABANA DICIEMBRE"/>
      <sheetName val="DB form"/>
      <sheetName val="pendietes act nO. 7"/>
      <sheetName val="As builts"/>
      <sheetName val="blanco"/>
      <sheetName val="L crudo 6&quot; est6-est7"/>
      <sheetName val="1082 tapon"/>
      <sheetName val="882 tapon"/>
      <sheetName val="SABANA L CRUDO NOV 387002"/>
      <sheetName val="1U marco H"/>
      <sheetName val="96 pintura  H"/>
      <sheetName val="112 Desm"/>
      <sheetName val="145 pintura marco H"/>
      <sheetName val="189 Desm"/>
      <sheetName val="193 pintura marco H"/>
      <sheetName val="194 pintura marco H"/>
      <sheetName val="235 Desm"/>
      <sheetName val="289 Tapon"/>
      <sheetName val="318 pintura marco H"/>
      <sheetName val="341 Desm"/>
      <sheetName val="357 Cv"/>
      <sheetName val="357 L"/>
      <sheetName val="440 Desm"/>
      <sheetName val="442 Desm"/>
      <sheetName val="466 L"/>
      <sheetName val="492 L"/>
      <sheetName val="509 marco H"/>
      <sheetName val="575 L Flex"/>
      <sheetName val="607 pintura marco H's"/>
      <sheetName val="619 Cv"/>
      <sheetName val="619 L"/>
      <sheetName val="716 Desm"/>
      <sheetName val="765 pintura marco H"/>
      <sheetName val="810 Cv"/>
      <sheetName val="810 L"/>
      <sheetName val="823 Cv Modif"/>
      <sheetName val="868 Cv"/>
      <sheetName val="868 L"/>
      <sheetName val="917 Cv Reub"/>
      <sheetName val="917 L"/>
      <sheetName val="918 pintura marco H"/>
      <sheetName val="1001 Cv Modif"/>
      <sheetName val="1005 Desm"/>
      <sheetName val="1026 L"/>
      <sheetName val="1041 Cv"/>
      <sheetName val="1041 L Flex"/>
      <sheetName val="1047 Cv"/>
      <sheetName val="1047 L"/>
      <sheetName val="1052 Cv"/>
      <sheetName val="1052 L Flex 3&quot; SS-49 A"/>
      <sheetName val="1064 L Flex 3&quot; SS-49 A"/>
      <sheetName val="1067 Desm"/>
      <sheetName val="1098 Cv"/>
      <sheetName val="1098 L"/>
      <sheetName val="1109 Desm"/>
      <sheetName val="1199 Cv"/>
      <sheetName val="1199 L"/>
      <sheetName val="1292 Vte"/>
      <sheetName val="1482 Desm"/>
      <sheetName val="1483 Cv"/>
      <sheetName val="1483 L Flex"/>
      <sheetName val="1578 Desm"/>
      <sheetName val="1710 Desm"/>
      <sheetName val="1725 L"/>
      <sheetName val="1746 Cv"/>
      <sheetName val="1746 L"/>
      <sheetName val="1816 Cv"/>
      <sheetName val="1816 L Flex 3&quot;"/>
      <sheetName val="1883 L Vte"/>
      <sheetName val="2097 pintura marco H"/>
      <sheetName val="2101 Eme"/>
      <sheetName val="2103 Emerg"/>
      <sheetName val="2103 L Flex 3&quot; a SS-81A"/>
      <sheetName val="2108 L Flex 3&quot; SS-49 A"/>
      <sheetName val="2109 pintura marco H"/>
      <sheetName val="2153 pintura marco H"/>
      <sheetName val="2157 Cv"/>
      <sheetName val="2157 L Flex 3&quot; SS-49 A"/>
      <sheetName val="2163 pintura marco H"/>
      <sheetName val="2165 pintura marco H"/>
      <sheetName val="2178 pintura marco H's"/>
      <sheetName val="2185 Fac Ht"/>
      <sheetName val="2186 Fac Ht"/>
      <sheetName val="2198 L Flex 3&quot; a SS-81A"/>
      <sheetName val="2207 Desm"/>
      <sheetName val="2213 marco H"/>
      <sheetName val="2244 Cv"/>
      <sheetName val="2244 L Flex"/>
      <sheetName val="2246 Cv"/>
      <sheetName val="2246 L Flex"/>
      <sheetName val="2314 Cv"/>
      <sheetName val="2314 L"/>
      <sheetName val="2318 L"/>
      <sheetName val="2324 marco H"/>
      <sheetName val="2327 Cv"/>
      <sheetName val="2327 L"/>
      <sheetName val="2333 L"/>
      <sheetName val="2344 Cv"/>
      <sheetName val="2344 L"/>
      <sheetName val="2345 Cv"/>
      <sheetName val="2345 L"/>
      <sheetName val="2576 Cv"/>
      <sheetName val="2576 L Flex"/>
      <sheetName val="2585 Cv"/>
      <sheetName val="2585 L"/>
      <sheetName val="2608 Cv"/>
      <sheetName val="2608 L"/>
      <sheetName val="2642 Cv"/>
      <sheetName val="2642 L"/>
      <sheetName val="2732 L Flex 3&quot; SS-49 A"/>
      <sheetName val="2792 L Flex Vte"/>
      <sheetName val="2795 L Flex Vte"/>
      <sheetName val="2797 L Flex Vte"/>
      <sheetName val="96 pintura marco H"/>
      <sheetName val="333 L Vte"/>
      <sheetName val="blanco (23)"/>
      <sheetName val="SABANA L CRUDO PROY DIC 387002"/>
      <sheetName val="blanco (2)"/>
      <sheetName val="LINEA 12&quot; OLEODUCTO Proy"/>
      <sheetName val="065 Cv"/>
      <sheetName val="77 pintura marco H Proy"/>
      <sheetName val="85 pintura marco H Proy"/>
      <sheetName val="88 pintura marco H Proy"/>
      <sheetName val="105 Cv"/>
      <sheetName val="276 Cv"/>
      <sheetName val="276 L Proy"/>
      <sheetName val="295 L Proy"/>
      <sheetName val="438 Cv"/>
      <sheetName val="467 Cv"/>
      <sheetName val="509 L Proy"/>
      <sheetName val="555 L Proy"/>
      <sheetName val="571 pintura marco H Proy"/>
      <sheetName val="589 pintura marco H Proy"/>
      <sheetName val="653 Cv"/>
      <sheetName val="716 Cv"/>
      <sheetName val="908 pintura marco H Proy"/>
      <sheetName val="923 pintura marco H Proy"/>
      <sheetName val="1047 pintura marco H Proy"/>
      <sheetName val="1051 L Flex Proy"/>
      <sheetName val="1053 Cv"/>
      <sheetName val="1058 L Flex Proy"/>
      <sheetName val="1072 Cv"/>
      <sheetName val="1073 Cv"/>
      <sheetName val="1084 L SS 145 Proy"/>
      <sheetName val="1198 L"/>
      <sheetName val="1199 pintura marco H Proy"/>
      <sheetName val="1256 pintura marco H Proy"/>
      <sheetName val="1563 pintura marco H Proy"/>
      <sheetName val="1614 pintura marco H Proy"/>
      <sheetName val="1674 pintura marco H Proy"/>
      <sheetName val="1679 L Proy"/>
      <sheetName val="1714 pintura marco H Proy"/>
      <sheetName val="1746 pintura marco H Proy"/>
      <sheetName val="1883 pintura marco H Proy"/>
      <sheetName val="2102 pintura marco H Proy"/>
      <sheetName val="2103 Desm Proy"/>
      <sheetName val="2105 pintura marco H Proy"/>
      <sheetName val="2108 pintura marco H Proy"/>
      <sheetName val="2109 Desm Proy"/>
      <sheetName val="2136 L Flex Proy"/>
      <sheetName val="2142 Cv"/>
      <sheetName val="2153 Desm Proy"/>
      <sheetName val="2167 pintura marco H Proy"/>
      <sheetName val="2168 L Flex Proy"/>
      <sheetName val="2185 pintura marco H Proy"/>
      <sheetName val="2191 Cv"/>
      <sheetName val="2198 Desm Proy"/>
      <sheetName val="2218 Cv"/>
      <sheetName val="2219 Cv"/>
      <sheetName val="2221 L Flex Proy"/>
      <sheetName val="2248 Cv"/>
      <sheetName val="2248 L Flex Proy"/>
      <sheetName val="2304 pintura marco H Proy"/>
      <sheetName val="2314 pintura marco H Proy"/>
      <sheetName val="2320 L Flex Proy"/>
      <sheetName val="2324 pintura marco H Proy"/>
      <sheetName val="2328 pintura marco H Proy"/>
      <sheetName val="2571 Cv"/>
      <sheetName val="2575 Cv"/>
      <sheetName val="2577 L Flex Proy"/>
      <sheetName val="2582 Cv"/>
      <sheetName val="2584 Cv"/>
      <sheetName val="2588 Cv"/>
      <sheetName val="2588 L Flex Proy"/>
      <sheetName val="2593 Cv"/>
      <sheetName val="2600 Cv"/>
      <sheetName val="2602 L Flex Proy"/>
      <sheetName val="2611 L Flex Proy"/>
      <sheetName val="2637 pintura marco H Proy"/>
      <sheetName val="2789 Cv"/>
      <sheetName val="2789 L Flex Proy"/>
      <sheetName val="2790 Cv"/>
      <sheetName val="135 Desm Colec"/>
      <sheetName val="192  Cv "/>
      <sheetName val="192 L"/>
      <sheetName val="212 Cv"/>
      <sheetName val="212 L"/>
      <sheetName val="224 L Desm"/>
      <sheetName val="229 L al  ss 42"/>
      <sheetName val="251 L al  ss 42"/>
      <sheetName val="781 L al  ss 42"/>
      <sheetName val="914 L al  ss 42"/>
      <sheetName val="1037 L al  ss 42"/>
      <sheetName val="1352 L al  ss 42"/>
      <sheetName val="2031 L al  ss 42"/>
      <sheetName val="2058 L al  ss 42"/>
      <sheetName val="2110 L al  ss 42"/>
      <sheetName val="355 L Cambio"/>
      <sheetName val="509 L"/>
      <sheetName val="597 L"/>
      <sheetName val="745 L Flex"/>
      <sheetName val="745 Cv"/>
      <sheetName val="823 Cv"/>
      <sheetName val="823 L"/>
      <sheetName val="884 L"/>
      <sheetName val="915 L Desm"/>
      <sheetName val="940 Cv m"/>
      <sheetName val="1002 Cv"/>
      <sheetName val="1002 L"/>
      <sheetName val="1045 Cv"/>
      <sheetName val="1045 L Flex"/>
      <sheetName val="1651 Cv"/>
      <sheetName val="1651 L"/>
      <sheetName val="1725 Cv M"/>
      <sheetName val="464 781 L a SS 42"/>
      <sheetName val="229 L a SS 42"/>
      <sheetName val="914 L a SS 42"/>
      <sheetName val="1037 L a SS 42"/>
      <sheetName val="1191 1411 Desm Colec"/>
      <sheetName val="1314 L Colect"/>
      <sheetName val="1349 2305 2306 Desm Colec"/>
      <sheetName val="1352 L a SS 42"/>
      <sheetName val="2031 La SS 42"/>
      <sheetName val="2058 La SS 42"/>
      <sheetName val="2110 La SS 42"/>
      <sheetName val="2112 L Flex"/>
      <sheetName val="2122 Cv"/>
      <sheetName val="2122 L"/>
      <sheetName val="2149 L Flex a SS 95"/>
      <sheetName val="2150 LFlex a SS 95"/>
      <sheetName val="2200 L Flex a SS 95"/>
      <sheetName val="2146 Cv"/>
      <sheetName val="2146 L"/>
      <sheetName val="2147 Cv"/>
      <sheetName val="2147 L"/>
      <sheetName val="2178 Cv"/>
      <sheetName val="2178 L Flex"/>
      <sheetName val="2206 L Flex"/>
      <sheetName val="2207 L Flex"/>
      <sheetName val="2212 Cv"/>
      <sheetName val="2212 L Flex"/>
      <sheetName val="2217 L"/>
      <sheetName val="2217 Cv"/>
      <sheetName val="2330 L"/>
      <sheetName val="2331 L Flex"/>
      <sheetName val="2332 Cv"/>
      <sheetName val="2332L Flex"/>
      <sheetName val="2332L Ac"/>
      <sheetName val="2339 L y Desm"/>
      <sheetName val="2381 L AC"/>
      <sheetName val="2381 L Flex"/>
      <sheetName val="2624 Cv"/>
      <sheetName val="2624 L"/>
      <sheetName val="2732 L"/>
      <sheetName val="2732 Cv"/>
      <sheetName val="SABANA SS NOV 477010"/>
      <sheetName val="SS-9 Str"/>
      <sheetName val="SS-39B Pintura marco H"/>
      <sheetName val="SS-41 Hot tap"/>
      <sheetName val="SS-41A pintura marco H"/>
      <sheetName val="SS 52 Desm"/>
      <sheetName val="SS- 58 B Str"/>
      <sheetName val="SS-77B pintura marco H"/>
      <sheetName val="SS-81A pintura marco H"/>
      <sheetName val="SS-95 pintura marco H"/>
      <sheetName val="SS-98A pintura marco H"/>
      <sheetName val="SS 98A LG"/>
      <sheetName val="SS 98A LG (2)"/>
      <sheetName val="SS 98A LM"/>
      <sheetName val="SS-98B LG"/>
      <sheetName val="SS-99 LG Vte"/>
      <sheetName val="SS-99 LM Vte"/>
      <sheetName val="SS-100B LG"/>
      <sheetName val="SS-100B LM"/>
      <sheetName val="SS- 105 Str"/>
      <sheetName val="SS- 106 C LG"/>
      <sheetName val="SS- 106 C LM"/>
      <sheetName val="SS-106 C Str"/>
      <sheetName val="SS-109 pintura marco H"/>
      <sheetName val="SS-120A pintura marco H"/>
      <sheetName val="SS-128 pintura marco H"/>
      <sheetName val="SS-135 Emerg"/>
      <sheetName val="SS-145 Vte"/>
      <sheetName val="SS-154B LM"/>
      <sheetName val="blanco (3)"/>
      <sheetName val="L FLEX FACTURADAS 2008 (2)"/>
      <sheetName val="SABANA FLEX 2008 387002"/>
      <sheetName val="SABANA FLEX 2008"/>
      <sheetName val="SABANA FLEX 2008 477010"/>
      <sheetName val="L FLEX FACTURADAS 2008"/>
      <sheetName val="SABANA SS SEP 477010"/>
      <sheetName val="SS 8 B Lm"/>
      <sheetName val="SS-26 LG"/>
      <sheetName val="SS-26 LM"/>
      <sheetName val="SS-26 Str"/>
      <sheetName val="SS 34  Str Ampl"/>
      <sheetName val="SS 035"/>
      <sheetName val="SS-39 LG Rep"/>
      <sheetName val="SS 39A  Str Ampl"/>
      <sheetName val="SS 39B Lg"/>
      <sheetName val="SS 39B Lm"/>
      <sheetName val="SS 57 Lg"/>
      <sheetName val="SS 80 lg"/>
      <sheetName val="SS 88 F Lg"/>
      <sheetName val="SS 88 F LM"/>
      <sheetName val="SS 88 F Str"/>
      <sheetName val="SS-95 Var"/>
      <sheetName val="SS 95B Str"/>
      <sheetName val="SS-98a Lm"/>
      <sheetName val="SS 99 Lg"/>
      <sheetName val="SS 99 Lm "/>
      <sheetName val="SS 0106 Lg"/>
      <sheetName val="SS 109 Lg Ok"/>
      <sheetName val="SS 111 Desm"/>
      <sheetName val="SS 120 a Str"/>
      <sheetName val="SS 124 Str Amp"/>
      <sheetName val="SS 128 Lg"/>
      <sheetName val="SS 128 Lm"/>
      <sheetName val="0088"/>
      <sheetName val="318"/>
      <sheetName val="515"/>
      <sheetName val="917"/>
      <sheetName val="ADJUNTOS"/>
      <sheetName val="B.D.REPORTES"/>
      <sheetName val="AFES"/>
      <sheetName val="AFEs_Doris"/>
      <sheetName val="AFE'S"/>
      <sheetName val="Actividades"/>
      <sheetName val="B.D.-Reportes"/>
      <sheetName val="T.D.-Niv.Corte"/>
      <sheetName val="T.D.-Niv.Relleno"/>
      <sheetName val="T.D.-Niv.Afirmado"/>
      <sheetName val="T.D.-Niv.Mezcla"/>
      <sheetName val="Conversión Emulsión"/>
      <sheetName val="ZODMES(LOC)"/>
      <sheetName val="6111(pozo)"/>
      <sheetName val="6310(pozo)"/>
      <sheetName val="6103(POZO)"/>
      <sheetName val="6116(pozo)"/>
      <sheetName val="6118(pozo)"/>
      <sheetName val="VIA(2)"/>
      <sheetName val="B.D.REPORTES."/>
      <sheetName val="11-11-10"/>
      <sheetName val="12-11-10"/>
      <sheetName val="13-11-10"/>
      <sheetName val="14-11-10"/>
      <sheetName val="15-11-10"/>
      <sheetName val="16-11-10"/>
      <sheetName val="17-11-10"/>
      <sheetName val="18-11-10"/>
      <sheetName val="19-11-10"/>
      <sheetName val="20-11-10"/>
      <sheetName val="21-11-10"/>
      <sheetName val="22-11-10"/>
      <sheetName val="23-11-10"/>
      <sheetName val="24-11-10"/>
      <sheetName val="25-11-10"/>
      <sheetName val="26-11-10"/>
      <sheetName val="27-11-10"/>
      <sheetName val="28-11-10"/>
      <sheetName val="29-11-10"/>
      <sheetName val="30-11-10"/>
      <sheetName val="01-12-10"/>
      <sheetName val="02-12-10"/>
      <sheetName val="03-12-10"/>
      <sheetName val="04-12-10"/>
      <sheetName val="05-12-10"/>
      <sheetName val="06-12-10"/>
      <sheetName val="07-12-10"/>
      <sheetName val="08-12-10"/>
      <sheetName val="09-12-10"/>
      <sheetName val="10-12-10"/>
      <sheetName val="11-12-10"/>
      <sheetName val="12-12-10"/>
      <sheetName val="13-12-10"/>
      <sheetName val="14-12-10"/>
      <sheetName val="15-12-10"/>
      <sheetName val="16-12-10"/>
      <sheetName val="17-12-10"/>
      <sheetName val="18-12-10"/>
      <sheetName val="19-12-10"/>
      <sheetName val="20-12-10"/>
      <sheetName val="IDO (2)"/>
      <sheetName val="Tablas"/>
      <sheetName val="Datos de escala temporal"/>
      <sheetName val="RRHH"/>
      <sheetName val="HrsP"/>
      <sheetName val="HSE"/>
      <sheetName val="IDO"/>
      <sheetName val="ISO"/>
      <sheetName val="AVP"/>
      <sheetName val="PENDIENTES X COBRAR"/>
      <sheetName val="BITACORA"/>
      <sheetName val="UTILI-FRENTE"/>
      <sheetName val="ABIMAELXPAGAR"/>
      <sheetName val="INCLUYO_EDUIN"/>
      <sheetName val="AVP (2)"/>
      <sheetName val="PROYECCION"/>
      <sheetName val="CUADRO DE CANTIDADES"/>
      <sheetName val="ACTA_2"/>
      <sheetName val="AJUSTE CANTIDADES"/>
      <sheetName val="PROYECCIONES"/>
      <sheetName val="HOMOLOGACION DE CANTIDADES"/>
      <sheetName val="CCDO"/>
      <sheetName val="BALANCE"/>
      <sheetName val="PDT"/>
      <sheetName val="PDT_SEG"/>
      <sheetName val="CCRO"/>
      <sheetName val="CCDO_OPC"/>
      <sheetName val="HRP"/>
      <sheetName val="0013"/>
      <sheetName val="VIA0013"/>
      <sheetName val="0039"/>
      <sheetName val="VIA0039"/>
      <sheetName val="0049"/>
      <sheetName val="0052"/>
      <sheetName val="0057"/>
      <sheetName val="VIA0057"/>
      <sheetName val="0065"/>
      <sheetName val="VIA0065"/>
      <sheetName val="0066"/>
      <sheetName val="0077"/>
      <sheetName val="0082"/>
      <sheetName val="VIA0082"/>
      <sheetName val="0086"/>
      <sheetName val="0094"/>
      <sheetName val="VIA0094"/>
      <sheetName val="VIA0097"/>
      <sheetName val="0105"/>
      <sheetName val="0109"/>
      <sheetName val="0186"/>
      <sheetName val="0196"/>
      <sheetName val="0197"/>
      <sheetName val="0214"/>
      <sheetName val="0239"/>
      <sheetName val="0262"/>
      <sheetName val="0264"/>
      <sheetName val="0286"/>
      <sheetName val="0315"/>
      <sheetName val="0342"/>
      <sheetName val="0419"/>
      <sheetName val="0423"/>
      <sheetName val="0433"/>
      <sheetName val="VIA0433"/>
      <sheetName val="0436"/>
      <sheetName val="0471"/>
      <sheetName val="VIA0471"/>
      <sheetName val="0476"/>
      <sheetName val="0484"/>
      <sheetName val="0506"/>
      <sheetName val="0599"/>
      <sheetName val="0618"/>
      <sheetName val="0627"/>
      <sheetName val="0637"/>
      <sheetName val="1098"/>
      <sheetName val="VIA1098"/>
      <sheetName val="1109"/>
      <sheetName val="1110"/>
      <sheetName val="VIA1110"/>
      <sheetName val="1111"/>
      <sheetName val="1115"/>
      <sheetName val="VIA1115"/>
      <sheetName val="1116"/>
      <sheetName val="VIA1116"/>
      <sheetName val="1123"/>
      <sheetName val="VIA1123"/>
      <sheetName val="1124"/>
      <sheetName val="1125"/>
      <sheetName val="1483"/>
      <sheetName val="VIA1483"/>
      <sheetName val="1487"/>
      <sheetName val="1494"/>
      <sheetName val="VIA1494"/>
      <sheetName val="1495"/>
      <sheetName val="1519"/>
      <sheetName val="1524"/>
      <sheetName val="1589"/>
      <sheetName val="1590"/>
      <sheetName val="1624"/>
      <sheetName val="1626"/>
      <sheetName val="VIA1626"/>
      <sheetName val="1636"/>
      <sheetName val="1674"/>
      <sheetName val="VIA1674"/>
      <sheetName val="1699"/>
      <sheetName val="VIA1699"/>
      <sheetName val="1700"/>
      <sheetName val="VIA1700"/>
      <sheetName val="0 (1)"/>
      <sheetName val="nivelacion  Corte"/>
      <sheetName val="nivelacion  Relleno"/>
      <sheetName val="nivelacion Afirmado"/>
      <sheetName val="Emulsion "/>
      <sheetName val="nivelacion  Corte via"/>
      <sheetName val="nivelacion  Relleno via"/>
      <sheetName val="nivelacion Afirmado via"/>
      <sheetName val="ZODMES(VIA)"/>
      <sheetName val="nivelacion Afirma VIA"/>
      <sheetName val="Emulsion"/>
      <sheetName val="Reportes"/>
      <sheetName val="LOC(1)"/>
      <sheetName val="LOC(2)"/>
      <sheetName val="VIA(1)"/>
      <sheetName val="Emulsión Ajustada"/>
      <sheetName val="INFORME EJECUTIVO"/>
      <sheetName val="Módulo1"/>
      <sheetName val="RESUME DAILY REP"/>
      <sheetName val="CIVIL DAILY REP"/>
      <sheetName val="UNDERG PIPING REP"/>
      <sheetName val="ELECT,INST DAILY REP"/>
      <sheetName val="TANKS DAILY REP"/>
      <sheetName val="MECH AND PIP REP"/>
      <sheetName val="ELEC.INT. WIRING_CONECT"/>
      <sheetName val="INST. INSTRUMENT PROD"/>
      <sheetName val="PIP. WELDS PROD HP1"/>
      <sheetName val="PIP. WELDS PROD HP2"/>
      <sheetName val="PIP. WELDS PROD LP1"/>
      <sheetName val="PIP. WELDS PROD LP2"/>
      <sheetName val="MECH. Project Tracking"/>
      <sheetName val="Sheet1"/>
      <sheetName val="Acta Locacion"/>
      <sheetName val="LOCACION"/>
      <sheetName val="PISCINA"/>
      <sheetName val="Filtros subsuperficiales "/>
      <sheetName val="Filtro de 6"/>
      <sheetName val="CUNETAS "/>
      <sheetName val="Dren hor"/>
      <sheetName val="Area taladro"/>
      <sheetName val="Foso quemado"/>
      <sheetName val="Tub 8&quot;"/>
      <sheetName val="C. Vigilancia"/>
      <sheetName val="C. Quimicos"/>
      <sheetName val="placa bombas"/>
      <sheetName val="Skimmers"/>
      <sheetName val="Diques de contencion"/>
      <sheetName val="Zanjas de coronacion"/>
      <sheetName val="Trinchos"/>
      <sheetName val="Descoles escalonados"/>
      <sheetName val="Cerca en alambre de puas"/>
      <sheetName val="Fosos de disparo"/>
      <sheetName val="empradizacion"/>
      <sheetName val="Ssi. iluminacion"/>
      <sheetName val="APU Filtro 6&quot;"/>
      <sheetName val="APU concreto 1500"/>
      <sheetName val="APU concreto 2500"/>
      <sheetName val="APU concreto 3000"/>
      <sheetName val="APU acero refuerzo"/>
      <sheetName val="APU TUBERI8&quot;"/>
      <sheetName val="Mamposteria"/>
      <sheetName val="Triturado"/>
      <sheetName val="APU desarenador"/>
      <sheetName val="APU skimer"/>
      <sheetName val="APU SUBBASE "/>
      <sheetName val="APU iluminacion"/>
      <sheetName val="APU Moviydesmovi"/>
      <sheetName val="CERRAMIENTOS"/>
      <sheetName val="Zanja de coronacion"/>
      <sheetName val="Descoles en sacos S-C"/>
      <sheetName val="Barreras en sacos de S-C"/>
      <sheetName val="Carcavas via de acceso"/>
      <sheetName val="Demoliciones"/>
      <sheetName val="Rellenos"/>
      <sheetName val="Cargue"/>
      <sheetName val="Biomanto"/>
      <sheetName val="Vía de Acceso"/>
      <sheetName val="DE"/>
      <sheetName val="IT"/>
      <sheetName val="Dat"/>
      <sheetName val="Kxm"/>
      <sheetName val="Em"/>
      <sheetName val="O C"/>
      <sheetName val=" V"/>
      <sheetName val="CA"/>
      <sheetName val=" E"/>
      <sheetName val="RD"/>
      <sheetName val="TR"/>
      <sheetName val="MH"/>
      <sheetName val="OC"/>
      <sheetName val="OR"/>
      <sheetName val="Ad"/>
      <sheetName val="Form5 _Pág_ 1"/>
      <sheetName val="Enero 3"/>
      <sheetName val="Enero 4"/>
      <sheetName val="Enero 5"/>
      <sheetName val="Enero 6"/>
      <sheetName val="Enero 7"/>
      <sheetName val="Enero 8"/>
      <sheetName val="Enero 9"/>
      <sheetName val="Enero 10"/>
      <sheetName val="Enero 11"/>
      <sheetName val="Enero 12"/>
      <sheetName val="Enero 13"/>
      <sheetName val="Enero 14"/>
      <sheetName val="Enero 15"/>
      <sheetName val="Enero 16"/>
      <sheetName val="Enero 17"/>
      <sheetName val="Enero 18"/>
      <sheetName val="Enero 19"/>
      <sheetName val="Enero 20"/>
      <sheetName val="Enero 21"/>
      <sheetName val="Enero "/>
      <sheetName val="Enero 1"/>
      <sheetName val="Enero 199"/>
      <sheetName val="Enero 1989"/>
      <sheetName val="Enero 2"/>
      <sheetName val="Enero 89"/>
      <sheetName val="Enero AA129"/>
      <sheetName val="Enero89"/>
      <sheetName val="Enero1"/>
      <sheetName val="Enero 198"/>
      <sheetName val="aCCIDENTES DE 1995 - 1996.xls"/>
      <sheetName val="A.P.U."/>
      <sheetName val="Base de Diseño"/>
      <sheetName val="Diagnóstico"/>
      <sheetName val="Ppto total"/>
      <sheetName val="Cimentación"/>
      <sheetName val="Parámetros"/>
      <sheetName val="Resumen tubería"/>
      <sheetName val="Tabla 4.1 Distrito Nº1"/>
      <sheetName val="Tabla 4.2 Distrito Nº2"/>
      <sheetName val="Tabal 4.3 Resumén distritos"/>
      <sheetName val="Tabla 4.4 Sistemas"/>
      <sheetName val="Insuficiencia"/>
      <sheetName val="Ppto alcantarillado"/>
      <sheetName val="T133-134"/>
      <sheetName val="T132-133"/>
      <sheetName val="T130-131"/>
      <sheetName val="4. G2. Sur - LOS PARRAS  3472"/>
      <sheetName val="SABANETA 3335"/>
      <sheetName val="AJIZAL 3335"/>
      <sheetName val="Formulario No. 3"/>
      <sheetName val="Desglose del AIU "/>
      <sheetName val="01051.02"/>
      <sheetName val="01052.01"/>
      <sheetName val="01053.01"/>
      <sheetName val="01054.01"/>
      <sheetName val="01057.03"/>
      <sheetName val="01065.03"/>
      <sheetName val="01051.01"/>
      <sheetName val="01030.02"/>
      <sheetName val="01065.04"/>
      <sheetName val="01065.05"/>
      <sheetName val="01065.06"/>
      <sheetName val="01090.01"/>
      <sheetName val="02001.02"/>
      <sheetName val="02008.02"/>
      <sheetName val="02010.01"/>
      <sheetName val="02010.02"/>
      <sheetName val="02010.05"/>
      <sheetName val="02010.16"/>
      <sheetName val="02020.01"/>
      <sheetName val="02020.02"/>
      <sheetName val="02040.05"/>
      <sheetName val="02040.07"/>
      <sheetName val="02040.10"/>
      <sheetName val="02080.01"/>
      <sheetName val="02210.06"/>
      <sheetName val="02210.07"/>
      <sheetName val="02210.08"/>
      <sheetName val="02210.10"/>
      <sheetName val="02212.01"/>
      <sheetName val="02212.02"/>
      <sheetName val="03010.02"/>
      <sheetName val="03020.01"/>
      <sheetName val="03030.01"/>
      <sheetName val="03030.02"/>
      <sheetName val="03070.01"/>
      <sheetName val="03070.02"/>
      <sheetName val="03510.01"/>
      <sheetName val="03510.02"/>
      <sheetName val="03510.04"/>
      <sheetName val="03510.07"/>
      <sheetName val="03510.06"/>
      <sheetName val="03520.01"/>
      <sheetName val="03520.04"/>
      <sheetName val="03520.05"/>
      <sheetName val="03550.02"/>
      <sheetName val="02010.15"/>
      <sheetName val="03610.01"/>
      <sheetName val="03610.02"/>
      <sheetName val="03610.03"/>
      <sheetName val="03610.04"/>
      <sheetName val="03610.05"/>
      <sheetName val="03610.06"/>
      <sheetName val="03610.07"/>
      <sheetName val="03616.03"/>
      <sheetName val="03616.04"/>
      <sheetName val="03670.04"/>
      <sheetName val="03670.05"/>
      <sheetName val="03670.06"/>
      <sheetName val="03670.07"/>
      <sheetName val="03670.09"/>
      <sheetName val="05010.09"/>
      <sheetName val="05010.10"/>
      <sheetName val="05020.04"/>
      <sheetName val="05020.08"/>
      <sheetName val="05030.01"/>
      <sheetName val="05030.04"/>
      <sheetName val="05030.08"/>
      <sheetName val="05030.50"/>
      <sheetName val="05030.51"/>
      <sheetName val="05088.01"/>
      <sheetName val="05090.09"/>
      <sheetName val="05100.02"/>
      <sheetName val="05100.03"/>
      <sheetName val="05200.03"/>
      <sheetName val="05520.01"/>
      <sheetName val="05520.02"/>
      <sheetName val="06010.02"/>
      <sheetName val="07013.08"/>
      <sheetName val="07013.09"/>
      <sheetName val="07013.14"/>
      <sheetName val="07020.01"/>
      <sheetName val="07021.01"/>
      <sheetName val="07021.02"/>
      <sheetName val="07030.01"/>
      <sheetName val="07070.01"/>
      <sheetName val="07110.02"/>
      <sheetName val="07110.03"/>
      <sheetName val="08020.06"/>
      <sheetName val="08020.18"/>
      <sheetName val="08020.20"/>
      <sheetName val="08030.03"/>
      <sheetName val="08030.04"/>
      <sheetName val="08030.05"/>
      <sheetName val="08030.06"/>
      <sheetName val="08030.07"/>
      <sheetName val="08030.08"/>
      <sheetName val="08030.09"/>
      <sheetName val="08030.10"/>
      <sheetName val="08060.01"/>
      <sheetName val="08070.01"/>
      <sheetName val="08070.04"/>
      <sheetName val="08070.05"/>
      <sheetName val="08070.06"/>
      <sheetName val="08070.07"/>
      <sheetName val="08070.08"/>
      <sheetName val="08070.09"/>
      <sheetName val="08070.10"/>
      <sheetName val="08070.11"/>
      <sheetName val="08070.12"/>
      <sheetName val="08090.01"/>
      <sheetName val="08110.01"/>
      <sheetName val="08110.03"/>
      <sheetName val="08130.01"/>
      <sheetName val="08170.04"/>
      <sheetName val="08170.05"/>
      <sheetName val="08190.01"/>
      <sheetName val="26101.01"/>
      <sheetName val="26102.01"/>
      <sheetName val="26103.01"/>
      <sheetName val="26301.01"/>
      <sheetName val="26318.01"/>
      <sheetName val="26320.01"/>
      <sheetName val="26342.01"/>
      <sheetName val="26362.01"/>
      <sheetName val="42023.01"/>
      <sheetName val="42304.01"/>
      <sheetName val="42312.01"/>
      <sheetName val="42313.01"/>
      <sheetName val="42314.01"/>
      <sheetName val="43003.01"/>
      <sheetName val="43004.01"/>
      <sheetName val="43007.01"/>
      <sheetName val="43022.01"/>
      <sheetName val="43023.01"/>
      <sheetName val="43023.02"/>
      <sheetName val="43024.01"/>
      <sheetName val="43026.01"/>
      <sheetName val="43026.02"/>
      <sheetName val="44003.01"/>
      <sheetName val="44004.01"/>
      <sheetName val="44022.01"/>
      <sheetName val="44023.01"/>
      <sheetName val="46001.01"/>
      <sheetName val="46002.01"/>
      <sheetName val="46003.01"/>
      <sheetName val="46009.01"/>
      <sheetName val="46010.01"/>
      <sheetName val="47022.01"/>
      <sheetName val="47004.01"/>
      <sheetName val="47030.01"/>
      <sheetName val="47030.02"/>
      <sheetName val="47030.03"/>
      <sheetName val="47030.04"/>
      <sheetName val="47030.05"/>
      <sheetName val="47030.06"/>
      <sheetName val="47035.03"/>
      <sheetName val="47035.04"/>
      <sheetName val="47035.05"/>
      <sheetName val="47035.06"/>
      <sheetName val="47042.01"/>
      <sheetName val="47042.02"/>
      <sheetName val="47107.01"/>
      <sheetName val="47107.02"/>
      <sheetName val="47115.01"/>
      <sheetName val="53015.01"/>
      <sheetName val="53016.01"/>
      <sheetName val="51036.01"/>
      <sheetName val="51036.02"/>
      <sheetName val="51036.03"/>
      <sheetName val="60000.01"/>
      <sheetName val="60000.02"/>
      <sheetName val="60000.03"/>
      <sheetName val="60000.04"/>
      <sheetName val="60000.06"/>
      <sheetName val="60000.08"/>
      <sheetName val="60000.09"/>
      <sheetName val="60000.10"/>
      <sheetName val="60000.12"/>
      <sheetName val="60000.13"/>
      <sheetName val="60000.14"/>
      <sheetName val="72000.01"/>
      <sheetName val="72000.02"/>
      <sheetName val="72000.03"/>
      <sheetName val="72000.04"/>
      <sheetName val="72000.05"/>
      <sheetName val="72000.06"/>
      <sheetName val="72000.07"/>
      <sheetName val="72000.08"/>
      <sheetName val="72000.09"/>
      <sheetName val="72000.10"/>
      <sheetName val="72000.11"/>
      <sheetName val="72000.12"/>
      <sheetName val="72000.13"/>
      <sheetName val="72000.14"/>
      <sheetName val="72000.15"/>
      <sheetName val="72000.16"/>
      <sheetName val="72000.17"/>
      <sheetName val="74000.01"/>
      <sheetName val="74000.02"/>
      <sheetName val="74000.03"/>
      <sheetName val="74000.04"/>
      <sheetName val="74000.09"/>
      <sheetName val="74000.10"/>
      <sheetName val="76000.01"/>
      <sheetName val="76000.02"/>
      <sheetName val="76000.03"/>
      <sheetName val="76000.04"/>
      <sheetName val="02010.51"/>
      <sheetName val="02010.52"/>
      <sheetName val="05020.51"/>
      <sheetName val="05020.52"/>
      <sheetName val="05020.53"/>
      <sheetName val="05020.54"/>
      <sheetName val="05020.55"/>
      <sheetName val="05020.56"/>
      <sheetName val="06010.10"/>
      <sheetName val="05035.01"/>
      <sheetName val="05035.02"/>
      <sheetName val="05080.01"/>
      <sheetName val="06010.11"/>
      <sheetName val="05510.01"/>
      <sheetName val="12100.03"/>
      <sheetName val="12100.04"/>
      <sheetName val="12100.05"/>
      <sheetName val="12100.06"/>
      <sheetName val="12100.07"/>
      <sheetName val="12100.08"/>
      <sheetName val="12100.10"/>
      <sheetName val="12100.11"/>
      <sheetName val="12100.12"/>
      <sheetName val="12100.13"/>
      <sheetName val="12100.14"/>
      <sheetName val="12100.15"/>
      <sheetName val="12100.16"/>
      <sheetName val="12100.17"/>
      <sheetName val="12100.18"/>
      <sheetName val="12100.19"/>
      <sheetName val="12100.20"/>
      <sheetName val="12100.21"/>
      <sheetName val="12100.22"/>
      <sheetName val="Hoja4 (2)"/>
      <sheetName val="Hoja4 (3)"/>
      <sheetName val="4. Norte 2005"/>
      <sheetName val="Inversión"/>
      <sheetName val="A.I.U (2)"/>
      <sheetName val="Datos generales"/>
      <sheetName val="Datos de entrada"/>
      <sheetName val="FOR-001"/>
      <sheetName val="Sábana"/>
      <sheetName val="AIUI calculado"/>
      <sheetName val="Cuadro2"/>
      <sheetName val="Cuadro3"/>
      <sheetName val="Exper."/>
      <sheetName val="OtrosCálculos"/>
      <sheetName val="4. G1 Norte"/>
      <sheetName val="EST 2509 "/>
      <sheetName val="EST6003"/>
      <sheetName val="preacta1"/>
      <sheetName val="preacta2"/>
      <sheetName val="PREACTA3"/>
      <sheetName val="preacta4"/>
      <sheetName val="preacta5"/>
      <sheetName val="413ERPV"/>
      <sheetName val="450,24MDC"/>
      <sheetName val="45026MDCPB"/>
      <sheetName val="600Excvsincl"/>
      <sheetName val="bg"/>
      <sheetName val="conf calzada"/>
      <sheetName val="FALTANTEENER9"/>
      <sheetName val="702,1lineas"/>
      <sheetName val="ANALIS JORNAL REAL"/>
      <sheetName val="PPTO DIAGNOSTICO"/>
      <sheetName val="FORMATO PPTO DE CIERRE"/>
      <sheetName val="LISTADO DE MATERIAL"/>
      <sheetName val="ANEXO FORMULARIO CANTIDADES"/>
      <sheetName val="ANEXO CALCULO AU"/>
      <sheetName val="ANEXO INVERSION AMBIENTAL"/>
      <sheetName val="APU I&amp;D (2)"/>
      <sheetName val="LISTADO DE PRECIOS"/>
      <sheetName val="LISTADO DE PRECIOS (2)"/>
      <sheetName val="APU OBRAS"/>
      <sheetName val="CONSOLIDADO REST ITUANGO"/>
      <sheetName val="Flujo De Caja panor 1"/>
      <sheetName val="HTA Y EQUIPO"/>
      <sheetName val="TRANSPORTE (2)"/>
      <sheetName val="F.C. SEDE PRINCIPAL"/>
      <sheetName val="APU I&amp;D"/>
      <sheetName val="LISTADO DE INSUMO"/>
      <sheetName val="EXPLOSION DE INSUMOS"/>
      <sheetName val="CONSOLIDADO DE INSUMOS"/>
      <sheetName val="ATHE"/>
      <sheetName val="THEQUIPO"/>
      <sheetName val="RELEQUIPO"/>
      <sheetName val="JORNALES"/>
      <sheetName val="PRTSOCIALES"/>
      <sheetName val="COPU"/>
      <sheetName val="COPUREAL"/>
      <sheetName val="NOV30"/>
      <sheetName val="DIC1"/>
      <sheetName val="PREACTA"/>
      <sheetName val="PREA14DIC"/>
      <sheetName val="ACTADI14"/>
      <sheetName val="MODIFIC"/>
      <sheetName val="ACFINFEB12"/>
      <sheetName val="ADI14DI"/>
      <sheetName val="AREA23A"/>
      <sheetName val="COPUADICI"/>
      <sheetName val="CANTOBRA"/>
      <sheetName val="ACTA1"/>
      <sheetName val="PTEINV"/>
      <sheetName val="ANTICIPO"/>
      <sheetName val="DESCUENTOS"/>
      <sheetName val="TRITUR"/>
      <sheetName val="APUREAL"/>
      <sheetName val="0BRAS ADICIONALES"/>
      <sheetName val="CONTRATO 235 ACTUALIZADO"/>
      <sheetName val="FF-01"/>
      <sheetName val="VIABILIDAD (2)"/>
      <sheetName val="FF-01 ADICIONAL"/>
      <sheetName val="FS-03"/>
      <sheetName val="FICHA-EBI 1"/>
      <sheetName val="FICHA-EBI 2"/>
      <sheetName val="Cuadro"/>
      <sheetName val="Contratos en ejecución"/>
      <sheetName val="Contratos en ejecución (2)"/>
      <sheetName val="ANEXO No 4"/>
      <sheetName val="ANEXO No 4 (2)"/>
      <sheetName val="ANEXO No 4 JP"/>
      <sheetName val="EQ"/>
      <sheetName val="mat"/>
      <sheetName val="equip"/>
      <sheetName val="analisis"/>
      <sheetName val="prog trab"/>
      <sheetName val="Progr Equ"/>
      <sheetName val="Girados"/>
      <sheetName val="inforbuenman"/>
      <sheetName val="Inversion"/>
      <sheetName val="7 (2)"/>
      <sheetName val="5 (2)"/>
      <sheetName val="6 (2)"/>
      <sheetName val="SML"/>
      <sheetName val="5,1"/>
      <sheetName val="5,2"/>
      <sheetName val="5,3"/>
      <sheetName val="5,4"/>
      <sheetName val="cuadro costos"/>
      <sheetName val="BALANCE (2)"/>
      <sheetName val="INDICES"/>
      <sheetName val="PROGR"/>
      <sheetName val="Mate"/>
      <sheetName val="Equ"/>
      <sheetName val="Jorn"/>
      <sheetName val="1,1"/>
      <sheetName val="1,2"/>
      <sheetName val="1,3"/>
      <sheetName val="1,4"/>
      <sheetName val="1,5"/>
      <sheetName val="1,6"/>
      <sheetName val="1,7"/>
      <sheetName val="1,8"/>
      <sheetName val="2,1"/>
      <sheetName val="2,2"/>
      <sheetName val="2,3"/>
      <sheetName val="2,4"/>
      <sheetName val="2,5"/>
      <sheetName val="2,6"/>
      <sheetName val="3,1"/>
      <sheetName val="3,2"/>
      <sheetName val="3,3"/>
      <sheetName val="3,4"/>
      <sheetName val="3,5"/>
      <sheetName val="3,6"/>
      <sheetName val="4,1"/>
      <sheetName val="4,2"/>
      <sheetName val="4,3"/>
      <sheetName val="6,1"/>
      <sheetName val="6,2"/>
      <sheetName val="6,3"/>
      <sheetName val="6,4"/>
      <sheetName val="6,5"/>
      <sheetName val="7,1"/>
      <sheetName val="7,2"/>
      <sheetName val="7,3"/>
      <sheetName val="7,4"/>
      <sheetName val="7,5"/>
      <sheetName val="8,1"/>
      <sheetName val="9,1"/>
      <sheetName val="9,2"/>
      <sheetName val="9,3"/>
      <sheetName val="9,4"/>
      <sheetName val="9,5"/>
      <sheetName val="10,1"/>
      <sheetName val="10,2"/>
      <sheetName val="10,3"/>
      <sheetName val="10,4"/>
      <sheetName val="10,5"/>
      <sheetName val="10,6"/>
      <sheetName val="ccostos"/>
      <sheetName val="10,7"/>
      <sheetName val="11,1"/>
      <sheetName val="11,2"/>
      <sheetName val="11,3"/>
      <sheetName val="11,4"/>
      <sheetName val="11,5"/>
      <sheetName val="12,1,1"/>
      <sheetName val="12,1,2"/>
      <sheetName val="12,1,3"/>
      <sheetName val="12,1,4"/>
      <sheetName val="12,1,5"/>
      <sheetName val="12,1,6"/>
      <sheetName val="12,1,7"/>
      <sheetName val="12,1,8"/>
      <sheetName val="12,1,9"/>
      <sheetName val="12,1,10"/>
      <sheetName val="12,1,11"/>
      <sheetName val="12,1,12"/>
      <sheetName val="12,1,13"/>
      <sheetName val="12,1,14"/>
      <sheetName val="12,1,15"/>
      <sheetName val="12,1,16"/>
      <sheetName val="12,1,17"/>
      <sheetName val="12,1,18"/>
      <sheetName val="12,1,19"/>
      <sheetName val="12,1,20"/>
      <sheetName val="12,2,1"/>
      <sheetName val="12,2,2"/>
      <sheetName val="12,3,1"/>
      <sheetName val="12,3,2"/>
      <sheetName val="12,3,3"/>
      <sheetName val="12,4,1"/>
      <sheetName val="12,4,2"/>
      <sheetName val="12,5,1"/>
      <sheetName val="12,6,1"/>
      <sheetName val="12,6,2"/>
      <sheetName val="12,7,1"/>
      <sheetName val="12,7,2"/>
      <sheetName val="12,7,3"/>
      <sheetName val="12,7,4"/>
      <sheetName val="12,7,5"/>
      <sheetName val="12,8,1"/>
      <sheetName val="12,8,2"/>
      <sheetName val="12,8,3"/>
      <sheetName val="12,8,4"/>
      <sheetName val="12,8,5"/>
      <sheetName val="16,1,3"/>
      <sheetName val="16,1,4"/>
      <sheetName val="16,2,1"/>
      <sheetName val="16,2,2"/>
      <sheetName val="16,3,1"/>
      <sheetName val="16,4,1"/>
      <sheetName val="16,5,1"/>
      <sheetName val="16,5,2"/>
      <sheetName val="16,5,3"/>
      <sheetName val="16,5,4"/>
      <sheetName val="16,5,5"/>
      <sheetName val="16,5,6"/>
      <sheetName val="16,6,1"/>
      <sheetName val="16,7,1"/>
      <sheetName val="16,8,2"/>
      <sheetName val="16,8,3"/>
      <sheetName val="16,9,1"/>
      <sheetName val="16,9,2"/>
      <sheetName val="16,9,3"/>
      <sheetName val="16,9,4"/>
      <sheetName val="16,9,5"/>
      <sheetName val="16,10,1"/>
      <sheetName val="16,10,2"/>
      <sheetName val="16,10,3"/>
      <sheetName val="16,10,4"/>
      <sheetName val="16,11,1"/>
      <sheetName val="16,11,2"/>
      <sheetName val="16,11.3"/>
      <sheetName val="16,12,1"/>
      <sheetName val="16,12,2"/>
      <sheetName val="16,12,3"/>
      <sheetName val="16,12,4"/>
      <sheetName val="16,12,5"/>
      <sheetName val="16,12,6"/>
      <sheetName val="16,12,7"/>
      <sheetName val="16,12,8"/>
      <sheetName val="16,12,9"/>
      <sheetName val="16,13"/>
      <sheetName val="16,14"/>
      <sheetName val="16,15"/>
      <sheetName val="16,17"/>
      <sheetName val="16,18"/>
      <sheetName val="16,19"/>
      <sheetName val="16,20"/>
      <sheetName val="16,21"/>
      <sheetName val="16,22"/>
      <sheetName val="16,23"/>
      <sheetName val="costos adicional"/>
      <sheetName val="ONG"/>
      <sheetName val="CORPORI"/>
      <sheetName val="IDENT"/>
      <sheetName val="ANTECEDENTES"/>
      <sheetName val="PROYECTO"/>
      <sheetName val="THE"/>
      <sheetName val="PRECIO.MAT"/>
      <sheetName val="APUDETA."/>
      <sheetName val="COPUDETA."/>
      <sheetName val="FUENTES"/>
      <sheetName val="RECUR.HUM"/>
      <sheetName val="CRONOG."/>
      <sheetName val="MEC.EJECUC."/>
      <sheetName val="ACTAS"/>
      <sheetName val="PTEINB"/>
      <sheetName val="CUENTAS"/>
      <sheetName val="CAPACHO"/>
      <sheetName val="ANTICIPOS"/>
      <sheetName val="Compilado"/>
      <sheetName val="Base Datos"/>
      <sheetName val="ACEROS"/>
      <sheetName val="C123"/>
      <sheetName val="M14"/>
      <sheetName val="A.1"/>
      <sheetName val="A.2"/>
      <sheetName val="CANT. MAT."/>
      <sheetName val="14."/>
      <sheetName val="15."/>
      <sheetName val="EXC MAQUINA"/>
      <sheetName val="CANECAS"/>
      <sheetName val="PINTURA ACRILICA PARA TRAFICO"/>
      <sheetName val="RELLENO CON VIBRO"/>
      <sheetName val="DILATACION TABL ROMANA"/>
      <sheetName val="CAJA EN CCTO REF"/>
      <sheetName val="PLACA CCTO REF CICLOVIA"/>
      <sheetName val="PLACA V EN CCTO"/>
      <sheetName val="JUEGOS VARIOS"/>
      <sheetName val="PARQUEADERO CICLA (2)"/>
      <sheetName val="PARQUEADERO CICLA"/>
      <sheetName val="PEDESTAL"/>
      <sheetName val="PVC 4&quot;"/>
      <sheetName val="PVC 3&quot;"/>
      <sheetName val="MURETE"/>
      <sheetName val="CCTO CICLOPEO"/>
      <sheetName val="RELLENO CON RANA"/>
      <sheetName val="ESTUDIOS"/>
      <sheetName val="BANCAS"/>
      <sheetName val="GOLOSA"/>
      <sheetName val="LAMP DECOR"/>
      <sheetName val="PUERTA"/>
      <sheetName val="CERRAMIENTO"/>
      <sheetName val="ACERO REF"/>
      <sheetName val="BORDILLO"/>
      <sheetName val="PLACA E 0.08"/>
      <sheetName val="PLACA E 0.1"/>
      <sheetName val="EXCV"/>
      <sheetName val="LOC Y REP"/>
      <sheetName val="DESCAPOTE"/>
      <sheetName val="LOCAL1"/>
      <sheetName val="PRECIOS REF"/>
      <sheetName val="C124"/>
      <sheetName val="C122"/>
      <sheetName val="M15"/>
      <sheetName val="M13"/>
      <sheetName val="M12"/>
      <sheetName val="ACERO"/>
      <sheetName val="CONCRET"/>
      <sheetName val="MANO OBRA"/>
      <sheetName val="PROG TRAB (2)"/>
      <sheetName val="Compensada"/>
      <sheetName val="1.1"/>
      <sheetName val="1.2"/>
      <sheetName val="2.1"/>
      <sheetName val="2.2"/>
      <sheetName val="3.1"/>
      <sheetName val="3.2"/>
      <sheetName val="3.3"/>
      <sheetName val="3.4"/>
      <sheetName val="3.5"/>
      <sheetName val="3.6"/>
      <sheetName val="3.7"/>
      <sheetName val="4.1"/>
      <sheetName val="5.1"/>
      <sheetName val="5.2"/>
      <sheetName val="6.1"/>
      <sheetName val="6.2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8.1"/>
      <sheetName val="Presup"/>
      <sheetName val="Prog"/>
      <sheetName val="F Fdos"/>
      <sheetName val="Presup(2)"/>
      <sheetName val="Presupuesto GABO"/>
      <sheetName val="4.2"/>
      <sheetName val="4.3"/>
      <sheetName val="6.3"/>
      <sheetName val="6.4"/>
      <sheetName val="8.2"/>
      <sheetName val="9.1"/>
      <sheetName val="9.3"/>
      <sheetName val="9.4"/>
      <sheetName val="10.1"/>
      <sheetName val="10.2"/>
      <sheetName val="10.3"/>
      <sheetName val="11.1"/>
      <sheetName val="12.1"/>
      <sheetName val="vinilo"/>
      <sheetName val="PAÑETE"/>
      <sheetName val="ENCHAPE"/>
      <sheetName val="ESTUCO"/>
      <sheetName val="CERCHA"/>
      <sheetName val="FICHA EBI 1 de 6 "/>
      <sheetName val="FICHA EBI 2 de 6"/>
      <sheetName val="FICHA EBI 3 de 6"/>
      <sheetName val="FICHA EBI 4 DE 6"/>
      <sheetName val="FICHA EBI 5 DE 6"/>
      <sheetName val="ID-01"/>
      <sheetName val="ID-02"/>
      <sheetName val="ID-03"/>
      <sheetName val="ID-04"/>
      <sheetName val="PE-01A"/>
      <sheetName val="PE-01-B"/>
      <sheetName val="PE-02"/>
      <sheetName val="PE-03"/>
      <sheetName val="PE-04"/>
      <sheetName val="FS-01"/>
      <sheetName val="COSTOS"/>
      <sheetName val="UNIT."/>
      <sheetName val="1.3"/>
      <sheetName val="Programación"/>
      <sheetName val="Presupuesto "/>
      <sheetName val="8.3"/>
      <sheetName val="9.2"/>
      <sheetName val="12.2"/>
      <sheetName val="12.3"/>
      <sheetName val="13.1"/>
      <sheetName val="PRES"/>
      <sheetName val="M1.4"/>
      <sheetName val="C3PSI"/>
      <sheetName val="LOC"/>
      <sheetName val="EXC"/>
      <sheetName val="MURO H10"/>
      <sheetName val="REGA"/>
      <sheetName val="PLACA10"/>
      <sheetName val="ANTEPISO"/>
      <sheetName val="ENCH"/>
      <sheetName val="PTOELEC"/>
      <sheetName val="ACOMELEC"/>
      <sheetName val="RASO"/>
      <sheetName val="LAMPARA"/>
      <sheetName val="RELL"/>
      <sheetName val="SOLADO"/>
      <sheetName val="CICLO"/>
      <sheetName val="VIGACIMENTA"/>
      <sheetName val="VIGADINTEL"/>
      <sheetName val="COL2020"/>
      <sheetName val="ZAP"/>
      <sheetName val="PISOGRES"/>
      <sheetName val="VENTANA"/>
      <sheetName val="CUBIERTA"/>
      <sheetName val="LIMPIEZA"/>
      <sheetName val="PAINT"/>
      <sheetName val="PAF"/>
      <sheetName val="PVC12"/>
      <sheetName val="SAN3"/>
      <sheetName val="SAN4"/>
      <sheetName val="TUB3"/>
      <sheetName val="TUB4"/>
      <sheetName val="APSANIT"/>
      <sheetName val="LLDUCHA"/>
      <sheetName val="LLPASO"/>
      <sheetName val="LLTER"/>
      <sheetName val="TANQUEAE"/>
      <sheetName val="PVC"/>
      <sheetName val="TWG"/>
      <sheetName val="ENCHAP"/>
      <sheetName val="ZINC"/>
      <sheetName val="PISOGRESS"/>
      <sheetName val="Presupuesto (2)"/>
      <sheetName val="CUBS"/>
      <sheetName val="3.8"/>
      <sheetName val="6.5"/>
      <sheetName val="6.6"/>
      <sheetName val="6.7"/>
      <sheetName val="12.4"/>
      <sheetName val="12.5"/>
      <sheetName val="PROGRAMA DE OBRA"/>
      <sheetName val="PROGRAMA DE INVERSIONES"/>
      <sheetName val="PROG.INV.COMPRIMIDO"/>
      <sheetName val="EQUIPO REQUERIDO"/>
      <sheetName val="PTEI2"/>
      <sheetName val="AHUMADA"/>
      <sheetName val="PUNITARIOS"/>
      <sheetName val="CONCRETO 3000 PSI"/>
      <sheetName val="CONCRETO 2000 PSI"/>
      <sheetName val="MORTERO 1,3"/>
      <sheetName val="MORTERO 1,4"/>
      <sheetName val="ACERO DE REF"/>
      <sheetName val="3,7"/>
      <sheetName val="3,8"/>
      <sheetName val="3,9"/>
      <sheetName val="3,10"/>
      <sheetName val="3,11"/>
      <sheetName val="3,12"/>
      <sheetName val="3,13"/>
      <sheetName val="3,14"/>
      <sheetName val="4,4"/>
      <sheetName val="7,6"/>
      <sheetName val="7,7"/>
      <sheetName val="7,8"/>
      <sheetName val="7,9"/>
      <sheetName val="8,2"/>
      <sheetName val="8,3"/>
      <sheetName val="8,4"/>
      <sheetName val="8,5"/>
      <sheetName val="8,6"/>
      <sheetName val="8,7"/>
      <sheetName val="8,8"/>
      <sheetName val="8,9"/>
      <sheetName val="8,10"/>
      <sheetName val="8,11"/>
      <sheetName val="8,12"/>
      <sheetName val="8,13"/>
      <sheetName val="8,14"/>
      <sheetName val="8,15"/>
      <sheetName val="11,6"/>
      <sheetName val="11,7"/>
      <sheetName val="11,8"/>
      <sheetName val="11,9"/>
      <sheetName val="11,10"/>
      <sheetName val="12,1"/>
      <sheetName val="12,2"/>
      <sheetName val="12,3"/>
      <sheetName val="12,4"/>
      <sheetName val="12,5"/>
      <sheetName val="13,1"/>
      <sheetName val="13,2"/>
      <sheetName val="14,1"/>
      <sheetName val="14,3"/>
      <sheetName val="14,2"/>
      <sheetName val="14,4"/>
      <sheetName val="PE-Indice"/>
      <sheetName val="PE-01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Control"/>
      <sheetName val="preinversion"/>
      <sheetName val="ejecucion"/>
      <sheetName val="mantenimiento"/>
      <sheetName val="Listado"/>
      <sheetName val="des_rps"/>
      <sheetName val="no"/>
      <sheetName val="1.20.4"/>
      <sheetName val="1.20.3"/>
      <sheetName val="1.20.2"/>
      <sheetName val="1.20.1"/>
      <sheetName val="1.19.5"/>
      <sheetName val="1.19.4"/>
      <sheetName val="1.19.3"/>
      <sheetName val="1.19.2"/>
      <sheetName val="1.19.1"/>
      <sheetName val="1.18.7"/>
      <sheetName val="1.18.6"/>
      <sheetName val="1.18.5"/>
      <sheetName val="1.18.4"/>
      <sheetName val="1.18.3"/>
      <sheetName val="1.18.2"/>
      <sheetName val="1.18.1"/>
      <sheetName val="1.17.9"/>
      <sheetName val="1.17.8"/>
      <sheetName val="1.17.7"/>
      <sheetName val="1.17.6"/>
      <sheetName val="1.17.5"/>
      <sheetName val="1.17.4"/>
      <sheetName val="1.17.3"/>
      <sheetName val="1.17.2"/>
      <sheetName val="1.17.1"/>
      <sheetName val="1.16.6"/>
      <sheetName val="1.16.5"/>
      <sheetName val="1.16.4"/>
      <sheetName val="1.16.3"/>
      <sheetName val="1.16.2"/>
      <sheetName val="1.16.1"/>
      <sheetName val="1.15.3"/>
      <sheetName val="1.15.2"/>
      <sheetName val="1.15.1"/>
      <sheetName val="1.14.1"/>
      <sheetName val="1.13.19"/>
      <sheetName val="1.13.18"/>
      <sheetName val="1.13.17"/>
      <sheetName val="1.13.16"/>
      <sheetName val="1.13.15"/>
      <sheetName val="1.13.14"/>
      <sheetName val="1.13.13"/>
      <sheetName val="1.13.12"/>
      <sheetName val="1.13.11"/>
      <sheetName val="1.13.10"/>
      <sheetName val="1.13.9"/>
      <sheetName val="1.13.8"/>
      <sheetName val="1.13.7"/>
      <sheetName val="1.13.6"/>
      <sheetName val="1.13.5"/>
      <sheetName val="1.13.4"/>
      <sheetName val="1.13.3"/>
      <sheetName val="1.13.2"/>
      <sheetName val="1.13.1"/>
      <sheetName val="1.12.2"/>
      <sheetName val="1.12.1"/>
      <sheetName val="1.11.2"/>
      <sheetName val="1.11.1"/>
      <sheetName val="1.10.4"/>
      <sheetName val="1.10.3"/>
      <sheetName val="1.10.2"/>
      <sheetName val="1.10.1"/>
      <sheetName val="1.9.5"/>
      <sheetName val="1.9.4"/>
      <sheetName val="1.9.3"/>
      <sheetName val="1.9.2"/>
      <sheetName val="1.9.1"/>
      <sheetName val="1.8.7"/>
      <sheetName val="1.8.6"/>
      <sheetName val="1.8.5"/>
      <sheetName val="1.8.4"/>
      <sheetName val="1.8.3"/>
      <sheetName val="1.8.2"/>
      <sheetName val="1.8.1"/>
      <sheetName val="1.7.9"/>
      <sheetName val="1.7.8"/>
      <sheetName val="1.7.7"/>
      <sheetName val="1.7.6"/>
      <sheetName val="1.7.5"/>
      <sheetName val="1.7.4"/>
      <sheetName val="1.7.3"/>
      <sheetName val="1.7.2"/>
      <sheetName val="1.7.1"/>
      <sheetName val="1.6.6"/>
      <sheetName val="1.6.5"/>
      <sheetName val="1.6.4"/>
      <sheetName val="1.6.3"/>
      <sheetName val="1.6.2"/>
      <sheetName val="1.6.1"/>
      <sheetName val="1.5.3"/>
      <sheetName val="1.5.2"/>
      <sheetName val="1.5.1"/>
      <sheetName val="1.4.1"/>
      <sheetName val="1.3.19"/>
      <sheetName val="1.3.18"/>
      <sheetName val="1.3.17"/>
      <sheetName val="1.3.16"/>
      <sheetName val="1.3.15"/>
      <sheetName val="1.3.14"/>
      <sheetName val="1.3.13"/>
      <sheetName val="1.3.12"/>
      <sheetName val="1.3.11"/>
      <sheetName val="1.3.10"/>
      <sheetName val="1.3.9"/>
      <sheetName val="1.3.8"/>
      <sheetName val="1.3.7"/>
      <sheetName val="1.3.6"/>
      <sheetName val="1.3.5"/>
      <sheetName val="1.3.4"/>
      <sheetName val="1.3.3"/>
      <sheetName val="1.3.2"/>
      <sheetName val="1.3.1"/>
      <sheetName val="1.2.2"/>
      <sheetName val="1.2.1"/>
      <sheetName val="1.1.2"/>
      <sheetName val="1.1.1"/>
      <sheetName val="M 1.4"/>
      <sheetName val="M 1.3"/>
      <sheetName val="C 1.2.4 "/>
      <sheetName val="C1.2.3"/>
      <sheetName val="Pres gral"/>
      <sheetName val="1,01"/>
      <sheetName val="1,02"/>
      <sheetName val="1,03"/>
      <sheetName val="1,04"/>
      <sheetName val="1,05"/>
      <sheetName val="1,06"/>
      <sheetName val="1,07"/>
      <sheetName val="1,08"/>
      <sheetName val="1,10"/>
      <sheetName val="List Equ"/>
      <sheetName val="List mat"/>
      <sheetName val="PRESENTACIÓN"/>
      <sheetName val="List M.O."/>
      <sheetName val="M1,5"/>
      <sheetName val="M1,4 (2)"/>
      <sheetName val="M1,3"/>
      <sheetName val="M1,2"/>
      <sheetName val="C1,2,2"/>
      <sheetName val="C1,2,3"/>
      <sheetName val="C1,2,4"/>
      <sheetName val="localizacion y replanteo"/>
      <sheetName val="q"/>
      <sheetName val="w"/>
      <sheetName val="3,08"/>
      <sheetName val="3,07"/>
      <sheetName val="3,06"/>
      <sheetName val="3,05"/>
      <sheetName val="3,04"/>
      <sheetName val="3,03"/>
      <sheetName val="3,02"/>
      <sheetName val="3,01"/>
      <sheetName val="2,00"/>
      <sheetName val="M1,4"/>
      <sheetName val="C1,3,5"/>
      <sheetName val="627"/>
      <sheetName val="625"/>
      <sheetName val="622"/>
      <sheetName val="621"/>
      <sheetName val="611"/>
      <sheetName val="607"/>
      <sheetName val="595"/>
      <sheetName val="591"/>
      <sheetName val="590"/>
      <sheetName val="584"/>
      <sheetName val="583"/>
      <sheetName val="582"/>
      <sheetName val="581"/>
      <sheetName val="580"/>
      <sheetName val="577"/>
      <sheetName val="576"/>
      <sheetName val="575"/>
      <sheetName val="574"/>
      <sheetName val="572"/>
      <sheetName val="570"/>
      <sheetName val="569"/>
      <sheetName val="568"/>
      <sheetName val="567"/>
      <sheetName val="565"/>
      <sheetName val="564"/>
      <sheetName val="563"/>
      <sheetName val="562"/>
      <sheetName val="474,"/>
      <sheetName val="473"/>
      <sheetName val="437"/>
      <sheetName val="430"/>
      <sheetName val="429"/>
      <sheetName val="428"/>
      <sheetName val="427"/>
      <sheetName val="426"/>
      <sheetName val="423"/>
      <sheetName val="422"/>
      <sheetName val="421"/>
      <sheetName val="418"/>
      <sheetName val="416"/>
      <sheetName val="414"/>
      <sheetName val="411"/>
      <sheetName val="410"/>
      <sheetName val="409"/>
      <sheetName val="408"/>
      <sheetName val="407"/>
      <sheetName val="406"/>
      <sheetName val="404"/>
      <sheetName val="403"/>
      <sheetName val="556"/>
      <sheetName val="547"/>
      <sheetName val="528"/>
      <sheetName val="525"/>
      <sheetName val="524"/>
      <sheetName val="523"/>
      <sheetName val="517"/>
      <sheetName val="512"/>
      <sheetName val="498"/>
      <sheetName val="497"/>
      <sheetName val="496"/>
      <sheetName val="495"/>
      <sheetName val="494"/>
      <sheetName val="493"/>
      <sheetName val="491"/>
      <sheetName val="489"/>
      <sheetName val="484"/>
      <sheetName val="480"/>
      <sheetName val="474"/>
      <sheetName val="472"/>
      <sheetName val="402"/>
      <sheetName val="395"/>
      <sheetName val="398"/>
      <sheetName val="360"/>
      <sheetName val="351"/>
      <sheetName val="350"/>
      <sheetName val="346"/>
      <sheetName val="334"/>
      <sheetName val="304"/>
      <sheetName val="184"/>
      <sheetName val="183"/>
      <sheetName val="181"/>
      <sheetName val="166"/>
      <sheetName val="163"/>
      <sheetName val="141"/>
      <sheetName val="191"/>
      <sheetName val="190"/>
      <sheetName val="189"/>
      <sheetName val="184,"/>
      <sheetName val="183,"/>
      <sheetName val="181,"/>
      <sheetName val="180"/>
      <sheetName val="179"/>
      <sheetName val="178"/>
      <sheetName val="177"/>
      <sheetName val="175"/>
      <sheetName val="171"/>
      <sheetName val="168"/>
      <sheetName val="167"/>
      <sheetName val="166,"/>
      <sheetName val="164,"/>
      <sheetName val="163,"/>
      <sheetName val="162"/>
      <sheetName val="161"/>
      <sheetName val="105 (2)"/>
      <sheetName val="32 (2)"/>
      <sheetName val="160"/>
      <sheetName val="140"/>
      <sheetName val="120"/>
      <sheetName val="119"/>
      <sheetName val="141,"/>
      <sheetName val="117"/>
      <sheetName val="116"/>
      <sheetName val="115"/>
      <sheetName val="110"/>
      <sheetName val="109"/>
      <sheetName val="108"/>
      <sheetName val="107"/>
      <sheetName val="106"/>
      <sheetName val="105"/>
      <sheetName val="104"/>
      <sheetName val="103"/>
      <sheetName val="102"/>
      <sheetName val="101"/>
      <sheetName val="100"/>
      <sheetName val="99"/>
      <sheetName val="98"/>
      <sheetName val="97"/>
      <sheetName val="96"/>
      <sheetName val="95"/>
      <sheetName val="94"/>
      <sheetName val="93"/>
      <sheetName val="92"/>
      <sheetName val="91"/>
      <sheetName val="62,"/>
      <sheetName val="61,"/>
      <sheetName val="59,"/>
      <sheetName val="58,"/>
      <sheetName val="57,"/>
      <sheetName val="56,"/>
      <sheetName val="54,"/>
      <sheetName val="53,"/>
      <sheetName val="52,"/>
      <sheetName val="51,"/>
      <sheetName val="50,"/>
      <sheetName val="49,"/>
      <sheetName val="48,"/>
      <sheetName val="47,"/>
      <sheetName val="46,"/>
      <sheetName val="45,"/>
      <sheetName val="44,"/>
      <sheetName val="43,"/>
      <sheetName val="42,"/>
      <sheetName val="41,"/>
      <sheetName val="40,"/>
      <sheetName val="39,"/>
      <sheetName val="38,"/>
      <sheetName val="37,"/>
      <sheetName val="36,"/>
      <sheetName val="41,,,,"/>
      <sheetName val="35,"/>
      <sheetName val="39,,,,"/>
      <sheetName val="34,"/>
      <sheetName val="33,"/>
      <sheetName val="32,"/>
      <sheetName val="36,,,,"/>
      <sheetName val="31,"/>
      <sheetName val="30,"/>
      <sheetName val="34,,,,"/>
      <sheetName val="29,"/>
      <sheetName val="28,"/>
      <sheetName val="31,,,,"/>
      <sheetName val="30,,,,"/>
      <sheetName val="29,,,,"/>
      <sheetName val="27,"/>
      <sheetName val="27,,,"/>
      <sheetName val="26,"/>
      <sheetName val="25,"/>
      <sheetName val="24,"/>
      <sheetName val="23,"/>
      <sheetName val="22,"/>
      <sheetName val="21,"/>
      <sheetName val="20,"/>
      <sheetName val="19,"/>
      <sheetName val="18,"/>
      <sheetName val="17,"/>
      <sheetName val="16,"/>
      <sheetName val="15,"/>
      <sheetName val="14,"/>
      <sheetName val="13,"/>
      <sheetName val="12,"/>
      <sheetName val="11,"/>
      <sheetName val="10,"/>
      <sheetName val="9,"/>
      <sheetName val="8,"/>
      <sheetName val="7,"/>
      <sheetName val="6,"/>
      <sheetName val="5,"/>
      <sheetName val="C1,4,7 "/>
      <sheetName val="C1,3,4"/>
      <sheetName val="652"/>
      <sheetName val="651"/>
      <sheetName val="650"/>
      <sheetName val="648"/>
      <sheetName val="647"/>
      <sheetName val="646"/>
      <sheetName val="643"/>
      <sheetName val="642"/>
      <sheetName val="640"/>
      <sheetName val="639"/>
      <sheetName val="626"/>
      <sheetName val="624"/>
      <sheetName val="623"/>
      <sheetName val="614"/>
      <sheetName val="613"/>
      <sheetName val="612"/>
      <sheetName val="610"/>
      <sheetName val="609"/>
      <sheetName val="608"/>
      <sheetName val="606"/>
      <sheetName val="605"/>
      <sheetName val="604"/>
      <sheetName val="603"/>
      <sheetName val="602"/>
      <sheetName val="601"/>
      <sheetName val="600"/>
      <sheetName val="599"/>
      <sheetName val="598"/>
      <sheetName val="597"/>
      <sheetName val="596"/>
      <sheetName val="594"/>
      <sheetName val="593"/>
      <sheetName val="592"/>
      <sheetName val="589"/>
      <sheetName val="588"/>
      <sheetName val="587"/>
      <sheetName val="586"/>
      <sheetName val="585"/>
      <sheetName val="579"/>
      <sheetName val="578"/>
      <sheetName val="573"/>
      <sheetName val="571"/>
      <sheetName val="566"/>
      <sheetName val="561"/>
      <sheetName val="560"/>
      <sheetName val="559"/>
      <sheetName val="558"/>
      <sheetName val="557"/>
      <sheetName val="555"/>
      <sheetName val="554"/>
      <sheetName val="553"/>
      <sheetName val="552"/>
      <sheetName val="551"/>
      <sheetName val="550"/>
      <sheetName val="549"/>
      <sheetName val="548"/>
      <sheetName val="546"/>
      <sheetName val="545"/>
      <sheetName val="544"/>
      <sheetName val="543"/>
      <sheetName val="542"/>
      <sheetName val="541"/>
      <sheetName val="540"/>
      <sheetName val="539"/>
      <sheetName val="538"/>
      <sheetName val="537"/>
      <sheetName val="536"/>
      <sheetName val="535"/>
      <sheetName val="534"/>
      <sheetName val="533"/>
      <sheetName val="532"/>
      <sheetName val="531"/>
      <sheetName val="530"/>
      <sheetName val="529"/>
      <sheetName val="527"/>
      <sheetName val="526"/>
      <sheetName val="522"/>
      <sheetName val="521"/>
      <sheetName val="519"/>
      <sheetName val="520"/>
      <sheetName val="518"/>
      <sheetName val="516"/>
      <sheetName val="514"/>
      <sheetName val="513"/>
      <sheetName val="511"/>
      <sheetName val="509"/>
      <sheetName val="508"/>
      <sheetName val="507"/>
      <sheetName val="506"/>
      <sheetName val="505"/>
      <sheetName val="504"/>
      <sheetName val="503"/>
      <sheetName val="502"/>
      <sheetName val="501"/>
      <sheetName val="499"/>
      <sheetName val="492"/>
      <sheetName val="490"/>
      <sheetName val="488"/>
      <sheetName val="487"/>
      <sheetName val="486"/>
      <sheetName val="485"/>
      <sheetName val="483"/>
      <sheetName val="482"/>
      <sheetName val="481"/>
      <sheetName val="479"/>
      <sheetName val="478"/>
      <sheetName val="477"/>
      <sheetName val="ELDORADO"/>
      <sheetName val="NQS2"/>
      <sheetName val="NQS3"/>
      <sheetName val="Porce3"/>
      <sheetName val="Mina"/>
      <sheetName val="Wilches"/>
      <sheetName val="Frontino"/>
      <sheetName val="Villavicencio"/>
      <sheetName val="Totoró"/>
      <sheetName val="Palmas"/>
      <sheetName val="PalmasResumen"/>
      <sheetName val="Mocoa"/>
      <sheetName val="Mocoa131"/>
      <sheetName val="Icein"/>
      <sheetName val="YOLOMBO2002-3"/>
      <sheetName val="ResumenyoL"/>
      <sheetName val="Isnos"/>
      <sheetName val="Arboletes1"/>
      <sheetName val="Arboletes"/>
      <sheetName val="Manizales"/>
      <sheetName val="VIAS CESAR"/>
      <sheetName val="MIEL"/>
      <sheetName val="TRASMILENIO"/>
      <sheetName val="SAN ROQUE"/>
      <sheetName val="STA ROSA"/>
      <sheetName val="SUAZA1"/>
      <sheetName val="IBAGUE"/>
      <sheetName val="SUAZA2"/>
      <sheetName val="YOLOMBO"/>
      <sheetName val="IBAGUElinea2001"/>
      <sheetName val="ELECTRICO"/>
      <sheetName val="Vuelta"/>
      <sheetName val="COORDENADAS"/>
      <sheetName val="Simulación dot.=150"/>
      <sheetName val="ALIVIADERO C32"/>
      <sheetName val="ALIVIADERO C125"/>
      <sheetName val="tabla2"/>
      <sheetName val="tabla1"/>
      <sheetName val="PRES BUENAVISTA"/>
      <sheetName val="CUADRO PARA PLANO"/>
      <sheetName val="PERFILES"/>
      <sheetName val="CUADRO PLANTA GENERAL"/>
      <sheetName val="APU PVC"/>
      <sheetName val="MEMO"/>
      <sheetName val="APU POLIETILENO"/>
      <sheetName val="impermeabilización"/>
      <sheetName val="tratamiento de talud"/>
      <sheetName val="tubería canal"/>
      <sheetName val="PTAP"/>
      <sheetName val="bocatoma y vertedero"/>
      <sheetName val="Sensores tanque"/>
      <sheetName val="conducción"/>
      <sheetName val="La arcadia"/>
      <sheetName val="Domiciliaria típica"/>
      <sheetName val="A.I.U. 27%"/>
      <sheetName val="PRESTACIONES 65%"/>
      <sheetName val="CANAL ENTRADA, CRIBA, DESAR"/>
      <sheetName val="PRIMARIO"/>
      <sheetName val="SEDIM + UASB PTAR"/>
      <sheetName val="APU CANAL"/>
      <sheetName val="APU DESARENA"/>
      <sheetName val="APU SEDIMEN"/>
      <sheetName val="APU UASB"/>
      <sheetName val="APU FAFA"/>
      <sheetName val="APU LS"/>
      <sheetName val="APU COMPL"/>
      <sheetName val="APU ALCLLDO"/>
      <sheetName val="APU CAS OPER"/>
      <sheetName val="VISCOSIDAD"/>
      <sheetName val="PRECIOS PVC"/>
      <sheetName val="PRECIO NOVAFORT"/>
      <sheetName val="PRECIO UP"/>
      <sheetName val="PRECIO PVC -S "/>
      <sheetName val="PRECIO PVC - P"/>
      <sheetName val="MATERIALES 37"/>
      <sheetName val="PRESTA"/>
      <sheetName val="BASE"/>
      <sheetName val="BASE CTOS"/>
      <sheetName val="PRELIM"/>
      <sheetName val="TUBERIA"/>
      <sheetName val="EXCAVA"/>
      <sheetName val="PRESUPUESTO PTAR ALT 1"/>
      <sheetName val="APU PTAR ALT 1"/>
      <sheetName val="PRESUPUESTO PTAR ALT 2"/>
      <sheetName val="APU PTAR ALT 2"/>
      <sheetName val="RESUMEN ALTERNATIVA 1"/>
      <sheetName val="RESUMEN ALTERNATIVA 2"/>
      <sheetName val="RESUMEN ALTERNATIVA SELECCIONAD"/>
      <sheetName val="PRESUPUESTO PTAR LA FLORESTA"/>
      <sheetName val="RESUMEN PTAR LA FLORESTA"/>
      <sheetName val="ANZÁ INTERCEPTOR"/>
      <sheetName val="ANZÁ REDES SECUNDARIAS"/>
      <sheetName val="A74-75"/>
      <sheetName val="A73-74"/>
      <sheetName val="A74-80"/>
      <sheetName val="A73-79"/>
      <sheetName val="A61-70"/>
      <sheetName val="A69-72"/>
      <sheetName val="A71-72"/>
      <sheetName val="A197-198"/>
      <sheetName val="A67-71"/>
      <sheetName val="A67-70"/>
      <sheetName val="A59-60"/>
      <sheetName val="A58-59"/>
      <sheetName val="A33-34"/>
      <sheetName val="A56-204"/>
      <sheetName val="A54-204"/>
      <sheetName val="A53-54"/>
      <sheetName val="A51-52"/>
      <sheetName val="A48-49"/>
      <sheetName val="A45-47"/>
      <sheetName val="A44-45"/>
      <sheetName val="A40-43"/>
      <sheetName val="A40-41"/>
      <sheetName val="A36-40"/>
      <sheetName val="A38-39"/>
      <sheetName val="A36-37"/>
      <sheetName val="A34-36"/>
      <sheetName val="A32-33"/>
      <sheetName val="A30-32"/>
      <sheetName val="A30-31"/>
      <sheetName val="A29-30"/>
      <sheetName val="A25-26"/>
      <sheetName val="A19-202"/>
      <sheetName val="A19-21"/>
      <sheetName val="A19-20"/>
      <sheetName val="A18-19"/>
      <sheetName val="ENE"/>
      <sheetName val="FEB"/>
      <sheetName val="MAR"/>
      <sheetName val="Ene-Mar EEPPM"/>
      <sheetName val="Ene-Mar Contrato"/>
      <sheetName val="Rendimientos_Sur 03-00(JC)"/>
      <sheetName val="Ene-Feb"/>
      <sheetName val="Mar-Abr"/>
      <sheetName val="May-Jun"/>
      <sheetName val="Jul-Ago"/>
      <sheetName val="Sep-Oct"/>
      <sheetName val="Ene-Oct EEPPM"/>
      <sheetName val="May-Oct Contrato"/>
      <sheetName val="Resumen El Paraiso"/>
      <sheetName val="Red El Paraiso"/>
      <sheetName val="APU RED EL PARAISO"/>
      <sheetName val="Sol. Ind."/>
      <sheetName val="GRUPO 3"/>
      <sheetName val="TOTAL7(MODIF.)"/>
      <sheetName val="TOTAL6(MODIF.)"/>
      <sheetName val="TOTAL5(MODIF.)"/>
      <sheetName val="GRUPO 2"/>
      <sheetName val="TOTAL4(MODIF.)"/>
      <sheetName val="TOTAL3(MODIF.)"/>
      <sheetName val="TOTAL2(MODIF.)"/>
      <sheetName val="TOTAL1(MODIF.)"/>
      <sheetName val="TotalesReposicion"/>
      <sheetName val="TotalesOptimizacion"/>
      <sheetName val="TOTAL SUB1"/>
      <sheetName val="Red Los Balsos"/>
      <sheetName val="Red El Edén"/>
      <sheetName val="Red Principal"/>
      <sheetName val="La Esperanza"/>
      <sheetName val="Cantidades de Obra"/>
      <sheetName val="TOPO"/>
      <sheetName val="Simulación bariloche Colector"/>
      <sheetName val="CANTIDADES OBRA COLECTOR"/>
      <sheetName val="ANEXO 3.1.1 NODOS"/>
      <sheetName val="ANEXO 3.1.2TUBERIAS"/>
      <sheetName val="ANEXO 3.2.1 CANT OBRA"/>
      <sheetName val="ANEXO 3.2.3 PRESUPUESTO"/>
      <sheetName val="APU "/>
      <sheetName val="RESUMEN ACUEDUCTO"/>
      <sheetName val="ALIV 255"/>
      <sheetName val="ALIV 205"/>
      <sheetName val="ALIV 198"/>
      <sheetName val="ALIV 264"/>
      <sheetName val="ALIV 302"/>
      <sheetName val="ALIV 281"/>
      <sheetName val="ALIV 133"/>
      <sheetName val="ALIV 165"/>
      <sheetName val="ALIV 195"/>
      <sheetName val="ALIV 117"/>
      <sheetName val="ALIV 279A"/>
      <sheetName val="ALIV 289"/>
      <sheetName val="ALIV 183"/>
      <sheetName val="ALIV 300"/>
      <sheetName val="CANT OBRA FREDONIA"/>
      <sheetName val="RESUMENES TUBERIA"/>
      <sheetName val=".xls].xls].xls].xls].xls].xls]."/>
      <sheetName val="Materiales y M.O"/>
      <sheetName val="Cant. de Obra Aduccion"/>
      <sheetName val="Presupuesto Aduccion "/>
      <sheetName val="ALIV XX"/>
      <sheetName val="EJECUCION PRESUPUESTAL"/>
      <sheetName val="AFECTACION"/>
      <sheetName val="COPIA PARAFISCALES"/>
      <sheetName val="Financiera "/>
      <sheetName val="ACTA DE COSTOS 8"/>
      <sheetName val="HOJA DE RUTA 11-2-6"/>
      <sheetName val="ACUMULADOS"/>
      <sheetName val="CAMBIA (A)"/>
      <sheetName val="ACTA DE COSTOS 7"/>
      <sheetName val="ACTA DE COSTOS 10"/>
      <sheetName val="Presupuesto_Via_distribuidora"/>
      <sheetName val="Presupuesto V2 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oja35"/>
      <sheetName val="Hoja36"/>
      <sheetName val="Hoja37"/>
      <sheetName val="Hoja38"/>
      <sheetName val="Hoja39"/>
      <sheetName val="Hoja40"/>
      <sheetName val="Hoja41"/>
      <sheetName val="Hoja42"/>
      <sheetName val="Hoja43"/>
      <sheetName val="Hoja44"/>
      <sheetName val="Hoja45"/>
      <sheetName val="Hoja46"/>
      <sheetName val="Hoja47"/>
      <sheetName val="Hoja48"/>
      <sheetName val="Hoja49"/>
      <sheetName val="Hoja50"/>
      <sheetName val="Hoja51"/>
      <sheetName val="Hoja52"/>
      <sheetName val="Hoja53"/>
      <sheetName val="Hoja54"/>
      <sheetName val="Hoja55"/>
      <sheetName val="Hoja56"/>
      <sheetName val="Hoja57"/>
      <sheetName val="Hoja58"/>
      <sheetName val="Hoja59"/>
      <sheetName val="Hoja60"/>
      <sheetName val="Hoja61"/>
      <sheetName val="Hoja62"/>
      <sheetName val="Hoja63"/>
      <sheetName val="Hoja64"/>
      <sheetName val="Hoja65"/>
      <sheetName val="Hoja66"/>
      <sheetName val="Hoja67"/>
      <sheetName val="Hoja68"/>
      <sheetName val="Hoja69"/>
      <sheetName val="Hoja70"/>
      <sheetName val="Hoja71"/>
      <sheetName val="Hoja72"/>
      <sheetName val="Hoja73"/>
      <sheetName val="Hoja74"/>
      <sheetName val="Hoja75"/>
      <sheetName val="Hoja76"/>
      <sheetName val="Hoja77"/>
      <sheetName val="Hoja78"/>
      <sheetName val="Hoja79"/>
      <sheetName val="Hoja80"/>
      <sheetName val="Hoja81"/>
      <sheetName val="Hoja82"/>
      <sheetName val="Hoja83"/>
      <sheetName val="Hoja84"/>
      <sheetName val="Hoja85"/>
      <sheetName val="Hoja86"/>
      <sheetName val="Hoja87"/>
      <sheetName val="Hoja88"/>
      <sheetName val="Hoja89"/>
      <sheetName val="Hoja90"/>
      <sheetName val="Hoja91"/>
      <sheetName val="Hoja92"/>
      <sheetName val="Hoja93"/>
      <sheetName val="Hoja94"/>
      <sheetName val="Hoja95"/>
      <sheetName val="Hoja96"/>
      <sheetName val="Hoja97"/>
      <sheetName val="Hoja98"/>
      <sheetName val="Hoja99"/>
      <sheetName val="Hoja100"/>
      <sheetName val="OBRAS DE DRENAJE"/>
      <sheetName val="PUENTE"/>
      <sheetName val="INVIAS"/>
      <sheetName val="OBRAS TRANSVERSALES"/>
      <sheetName val="BOX CULVERT"/>
      <sheetName val="APU HIDROSANITARIAS"/>
      <sheetName val="REDES HIDROSANITARIAS"/>
      <sheetName val="acueducto"/>
      <sheetName val="lluvias"/>
      <sheetName val="residuales"/>
      <sheetName val="Combinadas"/>
      <sheetName val="PRESTA (2)"/>
      <sheetName val="BASE (2)"/>
      <sheetName val="FORMULARIO AIU"/>
      <sheetName val="Base_de_Diseño"/>
      <sheetName val="Ppto_total"/>
      <sheetName val="Resumen_tubería"/>
      <sheetName val="Tabla_4_1_Distrito_Nº1"/>
      <sheetName val="Tabla_4_2_Distrito_Nº2"/>
      <sheetName val="Tabal_4_3_Resumén_distritos"/>
      <sheetName val="Tabla_4_4_Sistemas"/>
      <sheetName val="Ppto_alcantarillado"/>
      <sheetName val="PROY ORIGINAL"/>
      <sheetName val="INV"/>
      <sheetName val="AASHTO"/>
      <sheetName val="Impuestos y Polizas"/>
      <sheetName val="ADMINISTRACION PROYECTO"/>
      <sheetName val="Datos Oferta"/>
      <sheetName val="DESGLOSE ADMINISTRACION"/>
      <sheetName val="Cuadro Salarios"/>
      <sheetName val="Resumen II Oferta"/>
      <sheetName val="Valor Oferta"/>
      <sheetName val="Valor OfertaPRESENTADA ECP"/>
      <sheetName val="PARETO"/>
      <sheetName val="Recursos"/>
      <sheetName val="Unit 1.1.1"/>
      <sheetName val="Unit 1.1.2"/>
      <sheetName val="Unit 1.1.3"/>
      <sheetName val="Unit 1.1.4"/>
      <sheetName val="Unit 1.1.5"/>
      <sheetName val="Unit 1.1.6"/>
      <sheetName val="Unit 1.2.1"/>
      <sheetName val="Unit 1.2.2"/>
      <sheetName val="Unit 1.2.3"/>
      <sheetName val="Unit 1.2.4"/>
      <sheetName val="Unit 1.2.5"/>
      <sheetName val="Unit 1.2.6"/>
      <sheetName val="Unit 1.2.7"/>
      <sheetName val="Unit 1.2.8"/>
      <sheetName val="Unit 1.3.1"/>
      <sheetName val="Unit 1.3.2"/>
      <sheetName val="Unit 1.4.1"/>
      <sheetName val="Unit 1.4.2"/>
      <sheetName val="Unit 1.4.3"/>
      <sheetName val="Unit 1.4.4"/>
      <sheetName val="Unit 1.4.5"/>
      <sheetName val="Unit 1.4.6"/>
      <sheetName val="Unit 1.4.7"/>
      <sheetName val="Unit 1.4.8"/>
      <sheetName val="Unit 1.4.9"/>
      <sheetName val="Unit 1.5.1"/>
      <sheetName val="Unit 1.5.2"/>
      <sheetName val="Unit 1.5.3"/>
      <sheetName val="Unit 1.5.4"/>
      <sheetName val="Unit 1.5.5"/>
      <sheetName val="Unit 1.5.6"/>
      <sheetName val="Unit 1.5.7"/>
      <sheetName val="Unit 1.5.8"/>
      <sheetName val="Unit 1.5.9"/>
      <sheetName val="Unit 1.6.1"/>
      <sheetName val="Unit 1.6.2"/>
      <sheetName val="Unit 1.6.3"/>
      <sheetName val="Unit 1.7.1"/>
      <sheetName val="Unit 1.7.2"/>
      <sheetName val="Unit 1.7.3"/>
      <sheetName val="Unit 1.7.4"/>
      <sheetName val="Unit 1.7.5"/>
      <sheetName val="Unit 1.7.6"/>
      <sheetName val="Unit 1.7.7"/>
      <sheetName val="Unit 1.7.8"/>
      <sheetName val="Unit 1.7.9"/>
      <sheetName val="Unit 2.1"/>
      <sheetName val="Unit 2.2"/>
      <sheetName val="Unit 2.3"/>
      <sheetName val="Unit 3.1.1"/>
      <sheetName val="Unit 3.1.2"/>
      <sheetName val="Unit 3.1.3"/>
      <sheetName val="Unit 3.1.4"/>
      <sheetName val="Unit 3.1.5"/>
      <sheetName val="Unit 3.2.1"/>
      <sheetName val="Unit 3.2.2"/>
      <sheetName val="Unit 3.2.3"/>
      <sheetName val="Unit 3.2.4"/>
      <sheetName val="Unit 3.2.5"/>
      <sheetName val="Unit 3.2.6"/>
      <sheetName val="Unit 3.2.7"/>
      <sheetName val="Unit 3.3.1"/>
      <sheetName val="Unit 3.3.2"/>
      <sheetName val="Unit 3.3.3"/>
      <sheetName val="Unit 3.3.4"/>
      <sheetName val="Unit 3.4.1"/>
      <sheetName val="Unit 3.4.2"/>
      <sheetName val="Unit 3.4.3"/>
      <sheetName val="Unit 3.4.4"/>
      <sheetName val="Unit 3.4.5"/>
      <sheetName val="Unit 3.4.6"/>
      <sheetName val="Unit 3.5.1"/>
      <sheetName val="Unit 3.5.2"/>
      <sheetName val="Unit 3.5.3"/>
      <sheetName val="Unit 3.5.4"/>
      <sheetName val="Unit 3.5.5"/>
      <sheetName val="Unit 3.6.1"/>
      <sheetName val="Unit 3.6.2"/>
      <sheetName val="Unit 3.6.3"/>
      <sheetName val="Unit 3.6.4"/>
      <sheetName val="Unit 3.6.5"/>
      <sheetName val="Unit 3.6.6"/>
      <sheetName val="Unit 3.7.1"/>
      <sheetName val="Unit 3.7.2"/>
      <sheetName val="Unit 3.7.3"/>
      <sheetName val="Unit 3.7.4"/>
      <sheetName val="Unit 3.7.5"/>
      <sheetName val="Unit 3.8.1"/>
      <sheetName val="Unit 3.8.2"/>
      <sheetName val="Unit 3.8.3"/>
      <sheetName val="Unit 3.8.4"/>
      <sheetName val="Unit 3.8.5"/>
      <sheetName val="Unit 3.8.6"/>
      <sheetName val="Unit 3.8.7"/>
      <sheetName val="Unit 3.8.8"/>
      <sheetName val="Unit 3.9.1"/>
      <sheetName val="Unit 3.9.2"/>
      <sheetName val="Unit 3.9.3"/>
      <sheetName val="Unit 3.9.4"/>
      <sheetName val="Unit 3.9.5"/>
      <sheetName val="Unit 3.10.1"/>
      <sheetName val="Unit 3.10.2"/>
      <sheetName val="Unit 3.10.3"/>
      <sheetName val="Unit 3.10.4"/>
      <sheetName val="Unit 3.10.5"/>
      <sheetName val="Unit 3.11.1"/>
      <sheetName val="Unit 3.11.2"/>
      <sheetName val="Unit 3.12.1"/>
      <sheetName val="Unit 3.12.2"/>
      <sheetName val="Unit 3.12.3"/>
      <sheetName val="Unit 3.12.4"/>
      <sheetName val="Unit 3.13.1"/>
      <sheetName val="Unit 4.1"/>
      <sheetName val="Unit 4.1.1"/>
      <sheetName val="Unit 4.1.2"/>
      <sheetName val="Unit 4.1.3"/>
      <sheetName val="Unit 4.2.1"/>
      <sheetName val="Unit 4.2.2"/>
      <sheetName val="Unit 4.2.3"/>
      <sheetName val="Unit 4.3.1"/>
      <sheetName val="Unit 4.3.2"/>
      <sheetName val="Unit 4.3.3"/>
      <sheetName val="Unit 4.3.4"/>
      <sheetName val="Unit 4.3.5"/>
      <sheetName val="Unit 4.3.6"/>
      <sheetName val="Unit 4.3.7"/>
      <sheetName val="Unit 4.3.8"/>
      <sheetName val="Unit 4.3.9"/>
      <sheetName val="Unit 4.3.10"/>
      <sheetName val="Unit 4.9.1"/>
      <sheetName val="Unit 4.9.2"/>
      <sheetName val="Unit 4.9.3"/>
      <sheetName val="Unit 4.9.4"/>
      <sheetName val="Unit 4.9.5"/>
      <sheetName val="Unit 4.9.6"/>
      <sheetName val="Unit 4.9.7"/>
      <sheetName val="Unit 4.9.8"/>
      <sheetName val="Unit 4.9.9"/>
      <sheetName val="Unit 4.9.10"/>
      <sheetName val="Unit 4.10.1"/>
      <sheetName val="Unit 4.10.2"/>
      <sheetName val="Unit 4.11.1"/>
      <sheetName val="Unit 4.11.2"/>
      <sheetName val="Unit 4.11.3"/>
      <sheetName val="Unit 4.11.4"/>
      <sheetName val="Unit 4.11.5"/>
      <sheetName val="Unit 4.11.6"/>
      <sheetName val="Unit 4.11.7"/>
      <sheetName val="Unit 4.11.8"/>
      <sheetName val="Unit 4.12.1"/>
      <sheetName val="Unit 4.12.2"/>
      <sheetName val="Unit 4.13.1"/>
      <sheetName val="Unit 4.13.2"/>
      <sheetName val="Unit 4.13.3"/>
      <sheetName val="Unit 4.13.4"/>
      <sheetName val="Unit 4.13.5"/>
      <sheetName val="Unit 4.13.6"/>
      <sheetName val="Unit 4.13.7"/>
      <sheetName val="Unit 4.13.8"/>
      <sheetName val="Unit 4.13.9"/>
      <sheetName val="Unit 4.14.1"/>
      <sheetName val="Unit 4.14.2"/>
      <sheetName val="Unit 4.14.3"/>
      <sheetName val="Unit 4.14.4"/>
      <sheetName val="Unit 4.14.5"/>
      <sheetName val="Unit 4.14.6"/>
      <sheetName val="Unit 4.14.7"/>
      <sheetName val="Unit 4.14.8"/>
      <sheetName val="Unit 4.14.9"/>
      <sheetName val="Unit 4.15.1"/>
      <sheetName val="Unit 4.15.2"/>
      <sheetName val="Unit 4.15.3"/>
      <sheetName val="Unit 4.16.1"/>
      <sheetName val="Unit 4.16.2"/>
      <sheetName val="Unit 4.16.3"/>
      <sheetName val="Unit 4.16.4"/>
      <sheetName val="Unit 4.16.5"/>
      <sheetName val="Unit 4.16.6"/>
      <sheetName val="Unit 4.16.7"/>
      <sheetName val="Unit 4.16.8"/>
      <sheetName val="Unit 4.16.9"/>
      <sheetName val="Unit 4.17.1"/>
      <sheetName val="Unit 4.18.1"/>
      <sheetName val="Unit 4.18.2"/>
      <sheetName val="Unit 4.18.3"/>
      <sheetName val="Unit 4.18.4"/>
      <sheetName val="Unit 4.18.5"/>
      <sheetName val="Unit 4.18.6"/>
      <sheetName val="Unit 4.19.1"/>
      <sheetName val="Unit 4.20.1"/>
      <sheetName val="Unit 4.20.2"/>
      <sheetName val="Unit 4.20.3"/>
      <sheetName val="Unit 4.20.4"/>
      <sheetName val="Unit 4.20.5"/>
      <sheetName val="Unit 4.20.6"/>
      <sheetName val="Unit 4.21.1"/>
      <sheetName val="Unit 4.22.1"/>
      <sheetName val="Unit 4.23.1"/>
      <sheetName val="Unit 5.1"/>
      <sheetName val="Unit 5.2"/>
      <sheetName val="Unit 5.3"/>
      <sheetName val="Unit 5.4"/>
      <sheetName val="Unit 5.5"/>
      <sheetName val="Unit 5.6"/>
      <sheetName val="Unit 5.7"/>
      <sheetName val="Unit 5.8"/>
      <sheetName val="Unit 5.9"/>
      <sheetName val="Unit 5.10"/>
      <sheetName val="Unit 5.11"/>
      <sheetName val="Unit 5.12"/>
      <sheetName val="Unit 5.13"/>
      <sheetName val="Unit 5.14"/>
      <sheetName val="Unit 5.15"/>
      <sheetName val="Unit 5.16"/>
      <sheetName val="Unit 5.17"/>
      <sheetName val="Unit 5.18"/>
      <sheetName val="Unit 5.19"/>
      <sheetName val="Unit 5.20"/>
      <sheetName val="Unit 5.21"/>
      <sheetName val="Unit 5.22"/>
      <sheetName val="Unit 5.23"/>
      <sheetName val="Gral"/>
      <sheetName val="01"/>
      <sheetName val="02"/>
      <sheetName val="03"/>
      <sheetName val="04"/>
      <sheetName val="05"/>
      <sheetName val="06"/>
      <sheetName val="07"/>
      <sheetName val="08"/>
      <sheetName val="09"/>
      <sheetName val="Bsw"/>
      <sheetName val="PTsep"/>
      <sheetName val="Vc"/>
      <sheetName val="MSF_001"/>
      <sheetName val="STRING - VTA assy."/>
      <sheetName val="Inner Work STRING"/>
      <sheetName val="VTA - Comp"/>
      <sheetName val="Job Log"/>
      <sheetName val="Sand Amount Calc"/>
      <sheetName val="Wash Pipe Tally"/>
      <sheetName val="SAND CALC HEIGHT-GRAFICA"/>
      <sheetName val="Risk A"/>
      <sheetName val="tubos e informaçoes"/>
      <sheetName val="col de teste"/>
      <sheetName val="cálculos"/>
      <sheetName val="esq. de poço"/>
      <sheetName val="Client (2)"/>
      <sheetName val="estimulacion "/>
      <sheetName val="CT &amp; N2"/>
      <sheetName val="fluidos"/>
      <sheetName val="Cementación"/>
      <sheetName val="PULI-3"/>
      <sheetName val="PULI-7"/>
      <sheetName val="PULI-7 WTF"/>
      <sheetName val="Formato"/>
      <sheetName val="Chart1"/>
      <sheetName val="Chart2"/>
      <sheetName val="String DST2"/>
      <sheetName val="String"/>
      <sheetName val="RISK"/>
      <sheetName val="Check list"/>
      <sheetName val="Call Out Sheet"/>
      <sheetName val="SF 156 - sarta prueba (2)"/>
      <sheetName val="SF 156 - sarta prueba"/>
      <sheetName val="newBHA"/>
      <sheetName val="work"/>
      <sheetName val="tools"/>
      <sheetName val="build"/>
      <sheetName val="pageset"/>
      <sheetName val="newpage"/>
      <sheetName val="Survey Report"/>
      <sheetName val="VS Plot"/>
      <sheetName val="PV Plot"/>
      <sheetName val="Slide Sheet Report"/>
      <sheetName val="BHA#1"/>
      <sheetName val="Well Plan Arce-4 Rev-A2"/>
      <sheetName val="Data"/>
      <sheetName val="TF Set"/>
      <sheetName val="*************************"/>
      <sheetName val="Srvy NG 24 Plt"/>
      <sheetName val="Srvy ST( HORZ )"/>
      <sheetName val="Vert Plot"/>
      <sheetName val="Horiz Plot"/>
      <sheetName val="Target"/>
      <sheetName val="TANQUES"/>
      <sheetName val="Jul 12 2005"/>
      <sheetName val="Costos_Apiay_Este_2"/>
      <sheetName val="surveys"/>
      <sheetName val="Plan view"/>
      <sheetName val="Vertical section"/>
      <sheetName val="BHA#4 STD"/>
      <sheetName val="Parameter Julio (12)"/>
      <sheetName val="Input details here"/>
      <sheetName val="FrontCover"/>
      <sheetName val="Sidecover"/>
      <sheetName val="Contents"/>
      <sheetName val="1.Scorecard"/>
      <sheetName val="2.RIR Section"/>
      <sheetName val="3. Safety Meeting"/>
      <sheetName val="4. PreJob(1)"/>
      <sheetName val="4. PreJob(2)"/>
      <sheetName val="9. Rig PAR and Inventory"/>
      <sheetName val="10. Morning Report Email"/>
      <sheetName val="11. RDO (PEMEX)"/>
      <sheetName val="12. RDO (Interno)"/>
      <sheetName val="13. Bit Run&amp;Failure Paperwork"/>
      <sheetName val="14. Failure Checklist"/>
      <sheetName val="16. Shipping Document"/>
      <sheetName val="18. Battery Inventory"/>
      <sheetName val="19. MLWD Performance Sp(1)"/>
      <sheetName val="19. MLWD Performance Eng(2)"/>
      <sheetName val="19. DD Performance Sp (3)"/>
      <sheetName val="19. DD Performance Eng (4)"/>
      <sheetName val="20. Wishlist"/>
      <sheetName val="21. Trainee Appraisal"/>
      <sheetName val="22.DQR"/>
      <sheetName val="Est_ Mec_ La Hocha"/>
      <sheetName val="6 Jun 09 2001"/>
      <sheetName val="5 Jun 08 2001"/>
      <sheetName val="4 Jun 07 2001"/>
      <sheetName val="3 Jun 06 2001"/>
      <sheetName val="2 Jun 05 2001"/>
      <sheetName val="1 Jun 04 2001"/>
      <sheetName val="BHA 3"/>
      <sheetName val="DD Worksheet"/>
      <sheetName val="Motor Run # 1"/>
      <sheetName val="BHA 5"/>
      <sheetName val="TIEMPO OPERACIONAL"/>
      <sheetName val="Abanico 14"/>
      <sheetName val="Abanico 11"/>
      <sheetName val="Abanico-8"/>
      <sheetName val="PCP ABA-7"/>
      <sheetName val="Abanico-6"/>
      <sheetName val="Abanico-5"/>
      <sheetName val="Abanico-4"/>
      <sheetName val="PCP ABA2"/>
      <sheetName val="PCP ABA 1"/>
      <sheetName val="Nov 10"/>
      <sheetName val="Slide Nov (10)"/>
      <sheetName val="Slide Nov (9)"/>
      <sheetName val="Plot"/>
      <sheetName val=" TALLY "/>
      <sheetName val="TALLY"/>
      <sheetName val="bha#2"/>
      <sheetName val="bha#6"/>
      <sheetName val="bha#7"/>
      <sheetName val="bha#8"/>
      <sheetName val="Bit Records"/>
      <sheetName val="Rotación"/>
      <sheetName val="graficos"/>
      <sheetName val="Tiempo"/>
      <sheetName val="Lodo"/>
      <sheetName val="glodo"/>
      <sheetName val="Comportamiento"/>
      <sheetName val="Multigráficos"/>
      <sheetName val="Gráficos"/>
      <sheetName val="WELL"/>
      <sheetName val="GRAPHIC"/>
      <sheetName val="Listado de equipos"/>
      <sheetName val="CUADRO 4"/>
      <sheetName val="CUADRO 7"/>
      <sheetName val="FORM-9"/>
      <sheetName val="FORM-16"/>
      <sheetName val="FORM-17"/>
      <sheetName val="FORM-30"/>
      <sheetName val="DATOS POZOS"/>
      <sheetName val="FISCAL E INYECC"/>
      <sheetName val="CONT. EST. WPF"/>
      <sheetName val="CONT. INY. AGUA"/>
      <sheetName val="Mov. Tks-380"/>
      <sheetName val="LIQUID. AGUA"/>
      <sheetName val="CONTROL ANALISIS"/>
      <sheetName val="REP PRUEBA"/>
      <sheetName val="CONT. PRUEBA"/>
      <sheetName val="R. PRUEBA ANT "/>
      <sheetName val="BALDIA"/>
      <sheetName val="T380-A"/>
      <sheetName val="T380-B"/>
      <sheetName val="T380-C"/>
      <sheetName val="BalCrudo"/>
      <sheetName val="BalAgua"/>
      <sheetName val="WELL TEST"/>
      <sheetName val="Rep TOW"/>
      <sheetName val="Hist Pruebas"/>
      <sheetName val=" Flash Condic."/>
      <sheetName val="GAS"/>
      <sheetName val="CAL"/>
      <sheetName val="Fb"/>
      <sheetName val="GAS SEP V-302"/>
      <sheetName val="1-SHR"/>
      <sheetName val="Sheet2"/>
      <sheetName val="GAS (2)"/>
      <sheetName val="1-SHR (2)"/>
      <sheetName val="CAL (2)"/>
      <sheetName val="Fb (2)"/>
      <sheetName val="REPORTE OPERACIONES"/>
      <sheetName val="M"/>
      <sheetName val="CONT. ESTACION"/>
      <sheetName val="CONT. INYECCION"/>
      <sheetName val="X"/>
      <sheetName val="chkunits"/>
      <sheetName val="rezs"/>
      <sheetName val="SOLC. MANT."/>
      <sheetName val="SOLC. MANT.BR"/>
      <sheetName val="Help"/>
      <sheetName val="Formulario"/>
      <sheetName val="Tks"/>
      <sheetName val="Novedades"/>
      <sheetName val="Pruebas"/>
      <sheetName val="Quimicos"/>
      <sheetName val="Database"/>
      <sheetName val="Marché"/>
      <sheetName val="Daily"/>
      <sheetName val="Slb"/>
      <sheetName val="Welltest"/>
      <sheetName val="Well Status"/>
      <sheetName val="BalSCHL"/>
      <sheetName val="BALSCHLAGUA-1"/>
      <sheetName val="Mto"/>
      <sheetName val="PPF"/>
      <sheetName val="Gas Skid"/>
      <sheetName val="Nom Gas ECOGAS"/>
      <sheetName val="Nomina Gas ECP"/>
      <sheetName val="Rep"/>
      <sheetName val="CURVA 1"/>
      <sheetName val="REPORT"/>
      <sheetName val="CAL2"/>
      <sheetName val="TK 482"/>
      <sheetName val="Module2"/>
      <sheetName val="DATA BASE HORA A HORA"/>
      <sheetName val="Reporte produccion Abanico 33 S"/>
      <sheetName val="POR1"/>
      <sheetName val="SWAB 02"/>
      <sheetName val="GRAF. SWAB 02"/>
      <sheetName val="NIVELES 02"/>
      <sheetName val="Est. Mec. La Hocha"/>
      <sheetName val="Sheet3"/>
      <sheetName val="MOVIMIENTO TK'S"/>
      <sheetName val="PRUEBA CP 3"/>
      <sheetName val="Prueba Cp C1"/>
      <sheetName val="consumo de acpm"/>
      <sheetName val="ACPM MES"/>
      <sheetName val="Consumo Acpm"/>
      <sheetName val="DICIEMBRE"/>
      <sheetName val="500-3"/>
      <sheetName val="500-4"/>
      <sheetName val="500-5"/>
      <sheetName val="500-6"/>
      <sheetName val="5000-1"/>
      <sheetName val="5000-2"/>
      <sheetName val="5000-3"/>
      <sheetName val="SENSOR  "/>
      <sheetName val="DAILY PRODUCTION"/>
      <sheetName val="Executive Report "/>
      <sheetName val="HIST.."/>
      <sheetName val="CALC,PROD "/>
      <sheetName val="TKS "/>
      <sheetName val="VENTAS"/>
      <sheetName val="PCP CAP A1"/>
      <sheetName val="PCP CAP B2"/>
      <sheetName val="PCP CAP A3"/>
      <sheetName val="PCP CAP C5"/>
      <sheetName val="PCP CAP E8"/>
      <sheetName val="TEST CAP1"/>
      <sheetName val="TEST CAP2"/>
      <sheetName val="TEST CAP3"/>
      <sheetName val="TEST C-5"/>
      <sheetName val="TEST E-8"/>
      <sheetName val="Table 5A - 6A"/>
      <sheetName val="procedimiento daily"/>
      <sheetName val="Histórico"/>
      <sheetName val="Graficas"/>
      <sheetName val="Seguimiento Sistema"/>
      <sheetName val="Consumo de agua"/>
      <sheetName val="PCP CAP 1-A1"/>
      <sheetName val="PCP CAP 2-B2"/>
      <sheetName val="PCP CAP 3-A3"/>
      <sheetName val="PCP CAP4- C5"/>
      <sheetName val="PCP CAP 5- E8"/>
      <sheetName val="PCP CAP 6 F7"/>
      <sheetName val="TEST CAP4"/>
      <sheetName val="TEST CAP5"/>
      <sheetName val="TEST CAP6"/>
      <sheetName val="TK-500-1A"/>
      <sheetName val="TK-500-2A"/>
      <sheetName val="TK-500-3A"/>
      <sheetName val="TK-500-4A"/>
      <sheetName val="TK-500-5A"/>
      <sheetName val="TK-500-6 B"/>
      <sheetName val="TK-500-7 B "/>
      <sheetName val="TK-500-8 B "/>
      <sheetName val="Table 5A - 6A "/>
      <sheetName val="factor"/>
      <sheetName val="TK-00-1A"/>
      <sheetName val="TK-00-2A"/>
      <sheetName val="TK-00-3A"/>
      <sheetName val="TK-00-4A"/>
      <sheetName val="TK-00-5A"/>
      <sheetName val="TK-00-1 (CAP 2)"/>
      <sheetName val="TK-00-2 (CAP 2)"/>
      <sheetName val="TK-00-3 (CAP 2) "/>
      <sheetName val="TK-500-1 B"/>
      <sheetName val="TK-500-2 B "/>
      <sheetName val="TK-500-3 B "/>
      <sheetName val="501b"/>
      <sheetName val="502b"/>
      <sheetName val="503b"/>
      <sheetName val="501c"/>
      <sheetName val="Executive Report"/>
      <sheetName val="DP (2)"/>
      <sheetName val="DP"/>
      <sheetName val="TIEMPOS"/>
      <sheetName val="GENERAL PIPE 3"/>
      <sheetName val="GENERAL PIPE 2"/>
      <sheetName val="GENERAL PIPE  1"/>
      <sheetName val="VARISUR"/>
      <sheetName val="WEATHERFORD"/>
      <sheetName val="HS"/>
      <sheetName val="HALLIBURTON"/>
      <sheetName val="MATERIALES (2)"/>
      <sheetName val="COSTOS DIARIOS"/>
      <sheetName val="Est. Mecánico"/>
      <sheetName val="TALLY (1)"/>
      <sheetName val="*****"/>
      <sheetName val="MSF-001"/>
      <sheetName val="SURVEY"/>
      <sheetName val="RS- LH-26 -29-04-2011"/>
      <sheetName val="RS-SOLDADURA LH-26"/>
      <sheetName val="SARTA DE PRODUCCION"/>
      <sheetName val="SARTA DE CORO LH-26"/>
      <sheetName val="TIQUETE"/>
      <sheetName val="FBG-903,  LH-24 10-12-2010"/>
      <sheetName val="FBG-903 LH-24  11-12-2010"/>
      <sheetName val="WELDER"/>
      <sheetName val="Flash Report "/>
      <sheetName val="INSP COROD LH 24, 10-12-2010"/>
      <sheetName val="MATERIALES "/>
      <sheetName val="BHA de pesca"/>
      <sheetName val="tp1e"/>
      <sheetName val="bhp_es1e"/>
      <sheetName val="es1n"/>
      <sheetName val="Chart1 (2)"/>
      <sheetName val="pr_red_es2e"/>
      <sheetName val="es2e"/>
      <sheetName val="es1spres"/>
      <sheetName val="EM ME-1 "/>
      <sheetName val="ME-1 PROP ESP"/>
      <sheetName val="Tanks "/>
      <sheetName val="Data "/>
      <sheetName val="Históricos 2008"/>
      <sheetName val="Históricos 2007"/>
      <sheetName val="HORA"/>
      <sheetName val="Reporte  Ab Pruebas Extensas "/>
      <sheetName val="Distribución"/>
      <sheetName val="Reporte Abanico 20-33"/>
      <sheetName val="Reporte Abanico 34-35-36"/>
      <sheetName val="TK-01"/>
      <sheetName val="TK-02"/>
      <sheetName val="TK-07"/>
      <sheetName val="TK-08"/>
      <sheetName val="Diesel"/>
      <sheetName val="Reporte producción"/>
      <sheetName val="BASE-AGUA"/>
      <sheetName val="ABANICO 20"/>
      <sheetName val="Bomba SERVIRENT "/>
      <sheetName val="A"/>
      <sheetName val="INFORMATION"/>
      <sheetName val="CALCULATIONS"/>
      <sheetName val="RESULTS"/>
      <sheetName val="Module1"/>
      <sheetName val="SOLDADURA CBE 1093"/>
      <sheetName val="SOLDADURA CBE 1093 (2)"/>
      <sheetName val="TANQUE C"/>
      <sheetName val="TICKET"/>
      <sheetName val="Ticket (Pag 2)"/>
      <sheetName val="TimeBreakdown"/>
      <sheetName val="UNIT"/>
      <sheetName val="LQC"/>
      <sheetName val="CSR"/>
      <sheetName val="Delivery"/>
      <sheetName val="DAT-label"/>
      <sheetName val="dRevenue"/>
      <sheetName val="mCodigos"/>
      <sheetName val="dHojas"/>
      <sheetName val="mBorrar"/>
      <sheetName val="mExtras"/>
      <sheetName val="TOP"/>
      <sheetName val="HEADER"/>
      <sheetName val="ELS REPORT"/>
      <sheetName val="OPÇÃO"/>
      <sheetName val="PRINT"/>
      <sheetName val="Module Macro"/>
      <sheetName val="SETUP"/>
      <sheetName val="RESUMO"/>
      <sheetName val="CONTROLE"/>
      <sheetName val="SENSORES"/>
      <sheetName val="EQUIPE"/>
      <sheetName val="COVER PAGE"/>
      <sheetName val="PROCEDIMENTO"/>
      <sheetName val="NOMENCLATURA"/>
      <sheetName val="ESQUEMA"/>
      <sheetName val="DIV1"/>
      <sheetName val="INDEX"/>
      <sheetName val="DIV3"/>
      <sheetName val="EVENTOS"/>
      <sheetName val="DIV4"/>
      <sheetName val="GRADIENTE DE PRESION"/>
      <sheetName val="CUASITLA"/>
      <sheetName val="GRADIENTE DE TEMPERATURA"/>
      <sheetName val="MEMÓRIA"/>
      <sheetName val="YOYO"/>
      <sheetName val="SPRO"/>
      <sheetName val="LINC"/>
      <sheetName val="Events"/>
      <sheetName val="Data Sheet "/>
      <sheetName val="ALLDATA"/>
      <sheetName val="Data Sheet"/>
      <sheetName val="Gas Calculation"/>
      <sheetName val="Condensate Meter Rates"/>
      <sheetName val="SHRINKAGE"/>
      <sheetName val="Tank Rates"/>
      <sheetName val="Water Meter Rates"/>
      <sheetName val="MACRO125 "/>
      <sheetName val="OIL formulas"/>
      <sheetName val="Formulas"/>
      <sheetName val="MACRO125"/>
      <sheetName val="Datos vs. Tiempo"/>
      <sheetName val="EVT"/>
      <sheetName val="GasQ"/>
      <sheetName val="OilQ (2)"/>
      <sheetName val="VARIABLES"/>
      <sheetName val="TANQUE 2"/>
      <sheetName val="TANQUE 3"/>
      <sheetName val="TANQUE 4"/>
      <sheetName val="TANQUE 5"/>
      <sheetName val="TANQUE 6"/>
      <sheetName val="TANQUE 7"/>
      <sheetName val="TANQUE 8"/>
      <sheetName val="TANQUE 9"/>
      <sheetName val="PULLING PH-07-06-24-12-2010"/>
      <sheetName val="RS-FB-12 PH-07-06-24-12-2010 "/>
      <sheetName val="Running JAZ AD-02-24-12-2010"/>
      <sheetName val="RS-FB-12-JAZ AD-02-24-12-2010"/>
      <sheetName val="Resumido"/>
      <sheetName val="FBG-903,  LH-22- 8-01-2011"/>
      <sheetName val="FBG-903,  LH-22 29-11-2010"/>
      <sheetName val="SARTA PCP FINAL"/>
      <sheetName val="ANEXO"/>
      <sheetName val="R.S. LC 2930- 17-OCT -11"/>
      <sheetName val="SOLDADURA LC-2930-"/>
      <sheetName val="FBG-903,  LH-19 06-01-2011"/>
      <sheetName val="RS. LH-19. PESCA. 07-01-2011"/>
      <sheetName val="DEFINITIVO LH-19 "/>
      <sheetName val="EST0798"/>
      <sheetName val="Detalle"/>
      <sheetName val="Provincia"/>
      <sheetName val="Blancos"/>
      <sheetName val="Compresión"/>
      <sheetName val="Agua "/>
      <sheetName val="Flujos"/>
      <sheetName val="PARAMETERS"/>
      <sheetName val="TABLE 2"/>
      <sheetName val="TABLE 1"/>
      <sheetName val="Distrib"/>
      <sheetName val="ANNEX D"/>
      <sheetName val="TABLE 2 (2)"/>
      <sheetName val="PARAMETERS (2)"/>
      <sheetName val="TABLE 1 (2)"/>
      <sheetName val="ANALISIS (2)"/>
      <sheetName val="Distrib (2)"/>
      <sheetName val="ANNEX D (2)"/>
      <sheetName val="PRODUCCIÓN VENTAS(DIARIO)"/>
      <sheetName val="GAS EL CENTRO"/>
      <sheetName val="Variables - Visión Empresarial"/>
      <sheetName val="API93"/>
      <sheetName val="API91"/>
      <sheetName val="API92"/>
      <sheetName val="DIFERIDA"/>
      <sheetName val="Liquidación real"/>
      <sheetName val="LIQUIDACION FV"/>
      <sheetName val="TABLAS DE AFOROS"/>
      <sheetName val="potenciales"/>
      <sheetName val="PRESIONES CABEZA POZOS (2)"/>
      <sheetName val="SUB EST ELEC LIS"/>
      <sheetName val="FORMATO MEDIDAS"/>
      <sheetName val="MEDIDAS ABRIL"/>
      <sheetName val="MEDIDAS OCTUBRE"/>
      <sheetName val="MEDIDAS MAYO"/>
      <sheetName val="Factor Agosto"/>
      <sheetName val="Factor Junio"/>
      <sheetName val="DISTRIBUCION"/>
      <sheetName val="TORTA PROM. MENSUAL"/>
      <sheetName val="TORTA PROM. MENSUAL %"/>
      <sheetName val="Gráfico1"/>
      <sheetName val="MEDIDAS"/>
      <sheetName val="CALCULO AGUA"/>
      <sheetName val="CONSOLIDADO CONTRATACION GEC"/>
      <sheetName val="RUN LIFE"/>
      <sheetName val="1. WO CASTILLA IND 2011"/>
      <sheetName val="1. WO CASTILLA VAR 2012"/>
      <sheetName val="2. WO CASTILLA IND 2012"/>
      <sheetName val="3. WO CHICHIMENE IND 2012"/>
      <sheetName val="1. WO CASTILLA VAR 2013"/>
      <sheetName val="2. WO CASTILLA IND 2013"/>
      <sheetName val="3. WO CHICHIMENE IND 2013"/>
      <sheetName val="4. WO CASTILLA VAR 2014"/>
      <sheetName val="5. WO CASTILLA IND 2014"/>
      <sheetName val="6. WO CHICHIMENE IND 2014"/>
      <sheetName val="C"/>
      <sheetName val="WellTestData1"/>
      <sheetName val="Events1"/>
      <sheetName val="complete events"/>
      <sheetName val="Procedure."/>
      <sheetName val="Diferencia porcentual"/>
      <sheetName val="TRACTOMULAS"/>
      <sheetName val="GRAFICA"/>
      <sheetName val="Capachos-Banadia "/>
      <sheetName val="Cuadro-1 TK-A"/>
      <sheetName val="Cuadro-1 TK-B"/>
      <sheetName val="Resumen Cuadros 1"/>
      <sheetName val="F-16"/>
      <sheetName val="F-9"/>
      <sheetName val="F-30"/>
      <sheetName val="Cuadro-4"/>
      <sheetName val="SECUENCIA DE EVENTOS"/>
      <sheetName val="REPORTE"/>
      <sheetName val="HISTORICO"/>
      <sheetName val="AFORO TK - 2"/>
      <sheetName val="AFORO TK-1"/>
      <sheetName val="AFORO TK - 3"/>
      <sheetName val="AFORO TK - 4"/>
      <sheetName val="AFORO TK - 5"/>
      <sheetName val="BALANCE TANQUES"/>
      <sheetName val="TK-1 "/>
      <sheetName val="TK-2 "/>
      <sheetName val="TK-3 "/>
      <sheetName val="TK ALQ CO 28"/>
      <sheetName val="TK-4 "/>
      <sheetName val="TK ALQ CO20"/>
      <sheetName val="TK-5 "/>
      <sheetName val="BAL. GRAL"/>
      <sheetName val="TABLA TK 5007"/>
      <sheetName val="Scorecard "/>
      <sheetName val="2.RIR Section (2)"/>
      <sheetName val="2. Safety Meeting (3)"/>
      <sheetName val="3. PreJob(3)"/>
      <sheetName val="3. PreJob(4)"/>
      <sheetName val="6. Rig PAR and Inventory"/>
      <sheetName val="8. Bit Run Paperwork (2)"/>
      <sheetName val="9. BP &amp; LL (2)"/>
      <sheetName val="10. Battery Inventory (2)"/>
      <sheetName val="14. Shipping Document (6)"/>
      <sheetName val="21. Material Request"/>
      <sheetName val="16. MLWD Performance (2)"/>
      <sheetName val="16. MLWD Performance_Espano (2)"/>
      <sheetName val="16. DD Performance (2)"/>
      <sheetName val="16. DD Performance_Espanol (2)"/>
      <sheetName val="18. Cell Handover (2)"/>
      <sheetName val="19. Product Delivery (2)"/>
      <sheetName val="19. DQR (2)"/>
      <sheetName val="20. Unit Inventory "/>
      <sheetName val="22. Post-Job (2)"/>
      <sheetName val="StartUp Sheet "/>
      <sheetName val="4. Exemptions"/>
      <sheetName val="7. Morning Report Email"/>
      <sheetName val="8. Bit Run Paperwork"/>
      <sheetName val="8a. Pre-Job_DC_Rep"/>
      <sheetName val="8b. Depth_Tracking_Sheet_rUN1"/>
      <sheetName val="8b. Depth_Tracking_Sheet rUN2"/>
      <sheetName val="Format"/>
      <sheetName val="LH 11"/>
      <sheetName val="RESUMES"/>
      <sheetName val="Feb 01 07"/>
      <sheetName val="Feb 02 07"/>
      <sheetName val="Feb 03 07"/>
      <sheetName val="Feb 04 07"/>
      <sheetName val="Feb 05 07"/>
      <sheetName val="Feb 06 07"/>
      <sheetName val="Feb 07 07"/>
      <sheetName val="Feb 08 07"/>
      <sheetName val="Feb 09 07"/>
      <sheetName val="Feb 10 07"/>
      <sheetName val="Feb 11 07"/>
      <sheetName val="Ene 12 07"/>
      <sheetName val="Ene 13 07"/>
      <sheetName val="Ene 14 07"/>
      <sheetName val="Ene 15 07"/>
      <sheetName val="Ene 16 07"/>
      <sheetName val="Ene 17 07"/>
      <sheetName val="Ene 18 07"/>
      <sheetName val="Ene 19 07"/>
      <sheetName val="Ene 20 07"/>
      <sheetName val="Ene 21 07"/>
      <sheetName val="Ene 22 07"/>
      <sheetName val="Ene 23 07"/>
      <sheetName val="Ene 24 07"/>
      <sheetName val="Ene 25 07"/>
      <sheetName val="Ene 26 07"/>
      <sheetName val="Ene 27 07"/>
      <sheetName val="Ene 28 07"/>
      <sheetName val="Ene 29 07"/>
      <sheetName val="Ene 30 07"/>
      <sheetName val="Ene 31 07"/>
      <sheetName val="ReporteDiario"/>
      <sheetName val="LCN 01 "/>
      <sheetName val="LCN 05 General"/>
      <sheetName val="MED TK"/>
      <sheetName val="Reporte LCN"/>
      <sheetName val="ENERO"/>
      <sheetName val="Aforos"/>
      <sheetName val="Well head"/>
      <sheetName val="Prueba LCN-02"/>
      <sheetName val="General"/>
      <sheetName val="AGOSTO"/>
      <sheetName val="AFORO (2)"/>
      <sheetName val="AFORO"/>
      <sheetName val="Tabla 5A"/>
      <sheetName val="LiquidarTK"/>
      <sheetName val="D.GUA.TK"/>
      <sheetName val="DATA HORA-HORA PERCHERON"/>
      <sheetName val="PROMEDIOS PERCHERON"/>
      <sheetName val="RESUMEN PERCHERON-01"/>
      <sheetName val="DATA HORA-HORA MIRASOL"/>
      <sheetName val="PROMEDIOS MIRASOL"/>
      <sheetName val="RESUMEN MIRASOL-01"/>
      <sheetName val="RESUMEN CRUDO RECUPERADO"/>
      <sheetName val="Resumen CAMPO"/>
      <sheetName val="Preliminar"/>
      <sheetName val="Informe final"/>
      <sheetName val="DATOS GERENCIAL"/>
      <sheetName val="DATOS ANH"/>
      <sheetName val="INTEGRADOR ANH"/>
      <sheetName val="DATOS ACUMULADOS"/>
      <sheetName val="REPORT GERENCIAL"/>
      <sheetName val="REPORTE DIARIO PROD"/>
      <sheetName val="DISPOSICION AGUA"/>
      <sheetName val="DATA HORA-HORA"/>
      <sheetName val="TOTAL DIA"/>
      <sheetName val="AGUA DIA"/>
      <sheetName val="CRUDO DIA"/>
      <sheetName val="CRUDO MAPACHE"/>
      <sheetName val="CAL PROD"/>
      <sheetName val="TK 1"/>
      <sheetName val="FT_080"/>
      <sheetName val="TK 2"/>
      <sheetName val="TK 3"/>
      <sheetName val="TK 4"/>
      <sheetName val="TK 5"/>
      <sheetName val="TK 6"/>
      <sheetName val="RESUMEN TANQUES"/>
      <sheetName val="CALCULOS AUXILIARES"/>
      <sheetName val="MULAS"/>
      <sheetName val="BUSCADOR"/>
      <sheetName val="TK DIESEL"/>
      <sheetName val="TK´s Agua Iny"/>
      <sheetName val="inyeccion"/>
      <sheetName val="Csg CO A-1, A-4"/>
      <sheetName val="Dia"/>
      <sheetName val="Csg CO A-1"/>
      <sheetName val="Parametros Inyeccion"/>
      <sheetName val="DAT. BIPD-THP"/>
      <sheetName val="8c. Post-Job_Depth_Ctrl_Rep (2)"/>
      <sheetName val="8c. Post-Job_Depth_Ctrl_Report"/>
      <sheetName val="9. BP &amp; LL"/>
      <sheetName val="10. Battery Inventory"/>
      <sheetName val="11. Instructions"/>
      <sheetName val="D&amp;IInits_FAC"/>
      <sheetName val="All Input Data - FAC"/>
      <sheetName val="FAC_Chart-H_G"/>
      <sheetName val="FAC_Chart - DIP"/>
      <sheetName val="11. BMC_Report"/>
      <sheetName val="14. Shipping Document"/>
      <sheetName val="17. Trainee Appraisal"/>
      <sheetName val="18. Cell Handover"/>
      <sheetName val="19. Product Delivery"/>
      <sheetName val="19. DQR"/>
      <sheetName val="20. Unit Inventory"/>
      <sheetName val="22. Post-Job"/>
      <sheetName val="Labels Here"/>
      <sheetName val="Film Labels "/>
      <sheetName val="Well Name Back Up"/>
      <sheetName val="IDEAL BACK UP"/>
      <sheetName val="HSPM BACK UP"/>
      <sheetName val="MWD BACK UP"/>
      <sheetName val="DD BACK UP"/>
      <sheetName val="Cover"/>
      <sheetName val="Useful Links"/>
      <sheetName val="RWP"/>
      <sheetName val="Report - Recommendations"/>
      <sheetName val="Audit Timing &amp; groups"/>
      <sheetName val="Schedule of Inspections"/>
      <sheetName val="Audit Form Updates"/>
      <sheetName val="Report - Charts"/>
      <sheetName val="Radiation"/>
      <sheetName val="Lithium Batteries"/>
      <sheetName val="Miscellaneous Risks"/>
      <sheetName val="Service Quality &amp; LQC"/>
      <sheetName val="Wellsite Crew"/>
      <sheetName val="Wellsite Unit"/>
      <sheetName val="Latest DQR form"/>
      <sheetName val="Maintenance - General"/>
      <sheetName val="Maintenance - Calibrations"/>
      <sheetName val="Maintenance - Electronics Lab"/>
      <sheetName val="Maintenance - Mechanics Shop"/>
      <sheetName val="Inspections"/>
      <sheetName val="M&amp;S Management"/>
      <sheetName val="Asset Management"/>
      <sheetName val="Personnel"/>
      <sheetName val="Training &amp; Coaching"/>
      <sheetName val="Management &amp; Market"/>
      <sheetName val="DEC"/>
      <sheetName val="DD Operations"/>
      <sheetName val="PowerPak"/>
      <sheetName val="PowerDrive"/>
      <sheetName val="GST &amp; NBS"/>
      <sheetName val="AIM"/>
      <sheetName val="IDEAL"/>
      <sheetName val="PowerPulse"/>
      <sheetName val="IMPulse"/>
      <sheetName val="SlimPulse"/>
      <sheetName val="Realtime Extenders"/>
      <sheetName val="ARC"/>
      <sheetName val="CDR"/>
      <sheetName val="RAB, GVR"/>
      <sheetName val="VDN, ADN, CDN"/>
      <sheetName val="ISONIC"/>
      <sheetName val="Summary "/>
      <sheetName val="LWD SHOP Tools list"/>
      <sheetName val="New Tool or service"/>
      <sheetName val="Help with Excel"/>
      <sheetName val="Operating Instructions"/>
      <sheetName val="Oilfield Units"/>
      <sheetName val="Motor data"/>
      <sheetName val="SI Units"/>
      <sheetName val="Release Notes"/>
      <sheetName val="CalcsSI"/>
      <sheetName val="Calcs"/>
      <sheetName val="Characteristics"/>
      <sheetName val="Test data"/>
      <sheetName val="Sheet5"/>
      <sheetName val="Sheet6"/>
      <sheetName val="Sheet7"/>
      <sheetName val="Sheet8"/>
      <sheetName val="Sheet9"/>
      <sheetName val="Sheet10"/>
      <sheetName val="StartUp Sheet"/>
      <sheetName val="Scorecard"/>
      <sheetName val="2. Safety Meeting"/>
      <sheetName val="3. PreJob(1)"/>
      <sheetName val="3. PreJob(2)"/>
      <sheetName val="8. Rig PAR and Inventory"/>
      <sheetName val="9. Morning Report Email"/>
      <sheetName val="10. Bit Run Paperwork"/>
      <sheetName val="15. Shipping Document"/>
      <sheetName val="17. Failure Email List"/>
      <sheetName val="18.GST Battery Capacity"/>
      <sheetName val="19. MLWD Performance Sp"/>
      <sheetName val="19. MLWD Performance Eng"/>
      <sheetName val="19. DD Performance Sp"/>
      <sheetName val="19. DD Performance Eng"/>
      <sheetName val="20. Material Request"/>
      <sheetName val="22. Product Delivery"/>
      <sheetName val="22. DQR"/>
      <sheetName val="23. BP &amp; LL"/>
      <sheetName val="24. Post-Job"/>
      <sheetName val="Archiving Structure"/>
      <sheetName val="PCE"/>
      <sheetName val="COD"/>
      <sheetName val="ECD"/>
      <sheetName val="PED"/>
      <sheetName val="Resumen Ventas"/>
      <sheetName val="Resumen Regalias"/>
      <sheetName val="A_G105"/>
      <sheetName val="A_G200"/>
      <sheetName val="A_A110"/>
      <sheetName val="A_A210"/>
      <sheetName val="A_A310"/>
      <sheetName val="A_A410"/>
      <sheetName val="C21_G105"/>
      <sheetName val="C21_G110"/>
      <sheetName val="C21_G115"/>
      <sheetName val="C21_G210"/>
      <sheetName val="C21_G215"/>
      <sheetName val="C21_G220"/>
      <sheetName val="C21_A310"/>
      <sheetName val="C21_A410"/>
      <sheetName val="Cases description"/>
      <sheetName val="B"/>
      <sheetName val="C2 A37"/>
      <sheetName val="C2 A32"/>
      <sheetName val="C2 B37"/>
      <sheetName val="C2 B32"/>
      <sheetName val="Prod prof Ay 59.3"/>
      <sheetName val="Prod prof Ay 30"/>
      <sheetName val="st plot-A1 59.3 bcf "/>
      <sheetName val="st plot-A1 30 bcf"/>
      <sheetName val="lt plot-A1 59.3 bcf"/>
      <sheetName val="lt plot-A1 30 bcf"/>
      <sheetName val="FAX"/>
      <sheetName val="DESC_BEJ-1X"/>
      <sheetName val="PR_RESBU-1"/>
      <sheetName val="PR_RESBU-2"/>
      <sheetName val="BEJ1X_T1-fsa"/>
      <sheetName val="PROM-CK-16"/>
      <sheetName val="PROM-CK-24"/>
      <sheetName val="PROM-CK-32"/>
      <sheetName val="PROM-CK-16(2)"/>
      <sheetName val="PROM-CK-24 (2)"/>
      <sheetName val="PR_RESBU-1_ESRO"/>
      <sheetName val="PR_RESBU-2_ESRO"/>
      <sheetName val="DESC_BEJ-1X_ESRO"/>
      <sheetName val="EVEN_BEJ1X"/>
      <sheetName val="EVEN_DST"/>
      <sheetName val="EVEN_WT_H2S"/>
      <sheetName val="T4ET1ca1"/>
      <sheetName val="T4ET1COL1"/>
      <sheetName val="T4ET1COz"/>
      <sheetName val="T4ET2sua"/>
      <sheetName val="EVEN-WISE"/>
      <sheetName val="EVEREPT"/>
      <sheetName val="BA18DST"/>
      <sheetName val="TICKET 1"/>
      <sheetName val="orden"/>
      <sheetName val="certificacion"/>
      <sheetName val="terminacion m.n."/>
      <sheetName val="terminacion usd"/>
      <sheetName val="Anex C 86"/>
      <sheetName val="form. reporte op."/>
      <sheetName val="ESTATUS"/>
      <sheetName val="HHASIG."/>
      <sheetName val="HHPROG."/>
      <sheetName val="HHINV.1050"/>
      <sheetName val="H.P.EGRESOS"/>
      <sheetName val="H.P.EGRESOS.PH.G."/>
      <sheetName val="HHFACT.1050"/>
      <sheetName val="HPPROY."/>
      <sheetName val="GrafHH"/>
      <sheetName val="GrafHP"/>
      <sheetName val="GrafHPPROY"/>
      <sheetName val="G. R.INGRE."/>
      <sheetName val="G. R.EGRE. "/>
      <sheetName val="RES.COST.INGRE"/>
      <sheetName val="RES.COST.EGRE "/>
      <sheetName val="HH REV."/>
      <sheetName val="INGRESOS"/>
      <sheetName val="EGRESOS "/>
      <sheetName val="RES.ALQ."/>
      <sheetName val="RES-GERENCIAL"/>
      <sheetName val="HH.ASIG.99"/>
      <sheetName val="HH.INV.99"/>
      <sheetName val="RES.FACT."/>
      <sheetName val="HP.FAC.1040"/>
      <sheetName val="HP.EGRES.MES.1040"/>
      <sheetName val="HP.EGRES.PROY."/>
      <sheetName val="HP.PROG.1040"/>
      <sheetName val="HPROG.1040.FR "/>
      <sheetName val="HP.PROY.99 "/>
      <sheetName val="Graf.HH.1040"/>
      <sheetName val="Graf.HP.99"/>
      <sheetName val="GrafHPROY.99"/>
      <sheetName val="RES.FR"/>
      <sheetName val="DETALLE.GR."/>
      <sheetName val="GASTOS R."/>
      <sheetName val="RES.GASTOS R."/>
      <sheetName val="RES.COST."/>
      <sheetName val="RES.COST. + MERANO"/>
      <sheetName val="HP.PROY.1040"/>
      <sheetName val="GR.FAC.ALQ.1051"/>
      <sheetName val="GR.DET.FAC.1051"/>
      <sheetName val="GEST.FINAN.1051"/>
      <sheetName val="EMPLEADOS"/>
      <sheetName val="ASIG.1040"/>
      <sheetName val="HP.PROG.1040 "/>
      <sheetName val="GR.DET.TESORERIA.1040"/>
      <sheetName val="GR.RES.FAC.1040"/>
      <sheetName val="HH.INV.1040"/>
      <sheetName val="HP.FAC.CONC.12.99 "/>
      <sheetName val="HP.PROY.1040.MIA"/>
      <sheetName val="HP.EGRES.PROY.1040"/>
      <sheetName val="BACKLOG.1040"/>
      <sheetName val="HP.RES.FAC.1040"/>
      <sheetName val="HP.DET.FAC.1040"/>
      <sheetName val="HP.DET.TESORERIA.1040"/>
      <sheetName val="HP.DET(1).TESORERIA.1040"/>
      <sheetName val="GEST.FINAN.1040"/>
      <sheetName val="GEST.FINAN. + MERANO"/>
      <sheetName val="HH.Graf.1040"/>
      <sheetName val="HP.Graf.1040"/>
      <sheetName val="HP.FAC.CONC.1040 "/>
      <sheetName val="HP.FAC.CONC.1040  (2)"/>
      <sheetName val="GR.RES.FAC.1050"/>
      <sheetName val="RES-GERENCIAL (2)"/>
      <sheetName val="RES.PH.G."/>
      <sheetName val="HP.PROG.1040.FR"/>
      <sheetName val="GEST.FINAN."/>
      <sheetName val="HH.PP."/>
      <sheetName val="CURVAS"/>
      <sheetName val="planif"/>
      <sheetName val="Copiaproject"/>
      <sheetName val="Plan"/>
      <sheetName val="\Users\JoseGabriel\Documents\Mi"/>
      <sheetName val="BASE.BACHEO"/>
      <sheetName val="SELLO.GRIETAS"/>
      <sheetName val="EXCAV.REP.PAV"/>
      <sheetName val="MDC-2"/>
      <sheetName val="MDC-2.BACHEO"/>
      <sheetName val="MDC-2 RENIVEL"/>
      <sheetName val="CONC.F"/>
      <sheetName val="basicos"/>
      <sheetName val="REPLAN."/>
      <sheetName val="EXCAV.MAT.COM"/>
      <sheetName val="PEDRAPLEN"/>
      <sheetName val="TERRAP."/>
      <sheetName val="IMPRIMA"/>
      <sheetName val="ACARREO"/>
      <sheetName val="EXCAV.ESTRUCT."/>
      <sheetName val="EXCAV.B.AGUA"/>
      <sheetName val="RELLE.ESTRUCT."/>
      <sheetName val="DEMOLI"/>
      <sheetName val="CONCRETO.C"/>
      <sheetName val="CONC.D"/>
      <sheetName val="CONC.G"/>
      <sheetName val="TUB.36&quot;"/>
      <sheetName val="CUNET.CC"/>
      <sheetName val="MAT.FILTRO"/>
      <sheetName val="ANDEN"/>
      <sheetName val="BORDI"/>
      <sheetName val="GEOTEXT."/>
      <sheetName val="SEÑALVERT."/>
      <sheetName val="LIN.DEMARC."/>
      <sheetName val="LIN.DEMARC.DISC."/>
      <sheetName val="POST.KILOM"/>
      <sheetName val="Guia"/>
      <sheetName val="Concreto Fy 105"/>
      <sheetName val="Concreto Fy 140"/>
      <sheetName val="Concreto Fy 175"/>
      <sheetName val="Concreto Fy 210"/>
      <sheetName val="Concreto Fy 250"/>
      <sheetName val="Acero 2012"/>
      <sheetName val="Nva Granada"/>
      <sheetName val="Carrera 5"/>
      <sheetName val="Presu Interventoria"/>
      <sheetName val="Fact Multiplicador"/>
      <sheetName val="Calle 20"/>
      <sheetName val="Calle 2E"/>
      <sheetName val="Calle 2D"/>
      <sheetName val="Calle 2C"/>
      <sheetName val="Calle 2A"/>
      <sheetName val="Calle 2 "/>
      <sheetName val="Calle 2D Ta Lucia"/>
      <sheetName val="Calle 2B Sta Lucia"/>
      <sheetName val="Calle 4A Sur"/>
      <sheetName val="Calle 2A Sur"/>
      <sheetName val="Calle 3 Sur"/>
      <sheetName val="La cruz"/>
      <sheetName val="ASTREA"/>
      <sheetName val="621,1"/>
      <sheetName val="201,10"/>
      <sheetName val="201,13"/>
      <sheetName val="INSUMO D"/>
      <sheetName val="Aobra 1"/>
      <sheetName val="Amodif 1"/>
      <sheetName val="Antequera"/>
      <sheetName val="Res.Antequera"/>
      <sheetName val="Las Brisas"/>
      <sheetName val="Res.LasBrisas"/>
      <sheetName val="Las Palmas"/>
      <sheetName val="Res.LasPalmas"/>
      <sheetName val="Zapatosa"/>
      <sheetName val="Res.Zapatosa"/>
      <sheetName val="San Andres"/>
      <sheetName val="Res.SanAndres"/>
      <sheetName val="Puerto Oculto"/>
      <sheetName val="Res.PtoOculto"/>
      <sheetName val="San Jose"/>
      <sheetName val="Res.SanJose"/>
      <sheetName val="Resumen Gral"/>
      <sheetName val="A.P.U. CONC 4000"/>
      <sheetName val="Apu Ambiental"/>
      <sheetName val="Transportes"/>
      <sheetName val="Mano de obra"/>
      <sheetName val="Presupuestos TODOS - NO PRINT"/>
      <sheetName val="Borrar"/>
      <sheetName val="Acta N° 1"/>
      <sheetName val="8&quot;ACU"/>
      <sheetName val="16&quot;ACU"/>
      <sheetName val="20-6"/>
      <sheetName val="18-6"/>
      <sheetName val="16-6 "/>
      <sheetName val="14-6 "/>
      <sheetName val="12-6 "/>
      <sheetName val="10-6"/>
      <sheetName val="8-6"/>
      <sheetName val="24&quot; "/>
      <sheetName val="20&quot;"/>
      <sheetName val="18&quot;"/>
      <sheetName val="16&quot; "/>
      <sheetName val="14&quot;"/>
      <sheetName val="12&quot;"/>
      <sheetName val="10&quot;"/>
      <sheetName val="8&quot;"/>
      <sheetName val="6&quot;"/>
      <sheetName val="insumo"/>
      <sheetName val="Resumen APU"/>
      <sheetName val="cant tubos "/>
      <sheetName val="MAINHOLES"/>
      <sheetName val="Formulas PVC"/>
      <sheetName val="P.OBR.ALCA"/>
      <sheetName val="P.OBR.ACUED"/>
      <sheetName val="P MANEJO"/>
      <sheetName val="P.SUMI.ACUE"/>
      <sheetName val="P SUMI,ALCA"/>
      <sheetName val="P RESUMEN"/>
      <sheetName val="FINANCIERO"/>
      <sheetName val="OBRAS CRA"/>
      <sheetName val="BDATOS"/>
      <sheetName val="V.R. 13 AL 26 MAR"/>
      <sheetName val="B.A. 13 AL 26 MAR"/>
      <sheetName val="L.M 10 AL 23 DE ABRIL"/>
      <sheetName val="V.R 10 AL 23 ABRIL"/>
      <sheetName val="J.CRUZ 10AL23 ABRIL"/>
      <sheetName val="J. BUELVAS 1-15 FEB"/>
      <sheetName val="INFOR. GENERAL"/>
      <sheetName val="LISTA APUS PRELIMINARES"/>
      <sheetName val="LISTA APUS EXCAVACIONES"/>
      <sheetName val="LISTA APUS RELLENOS"/>
      <sheetName val="LISTA APUS CONCRETOS"/>
      <sheetName val="LISTA APUS ACUEDUCTO"/>
      <sheetName val="LISTA APUS ALCANTARILLADO"/>
      <sheetName val="APUS PRELIMINARES"/>
      <sheetName val="APUS EXCAVACIONES"/>
      <sheetName val="APUS RELLENOS"/>
      <sheetName val="APUS CONCRETOS"/>
      <sheetName val="APUS ACUEDUCTO"/>
      <sheetName val="APUS ALCANTARILLADO"/>
      <sheetName val="APUS CAJA"/>
      <sheetName val="APUS CAJA (2)"/>
      <sheetName val="Caja Domiciliaria"/>
      <sheetName val="LISTA INSUMOS "/>
      <sheetName val="LISTA MANO DE OBRA"/>
      <sheetName val="LISTA EQUIPO"/>
      <sheetName val="LISTA TRANSPORTE"/>
      <sheetName val="APUS"/>
      <sheetName val="EXCAVACIONES"/>
      <sheetName val="ACTA 11"/>
      <sheetName val="ASFALTO"/>
      <sheetName val="TRANS. ASFALTO"/>
      <sheetName val="TERRAPLEN"/>
      <sheetName val="IMPRIMACION"/>
      <sheetName val="EXC. MECANICA"/>
      <sheetName val="EXC. MANUAL"/>
      <sheetName val="RETIRO DE ESCOMBROS"/>
      <sheetName val="CONCRETO CLASE F"/>
      <sheetName val="CONCRETO CLASE G"/>
      <sheetName val="CONCRETO CLASE D"/>
      <sheetName val="RELLENO DE MATERIAL"/>
      <sheetName val="TUBERIA 36&quot;"/>
      <sheetName val="NP-1"/>
      <sheetName val="R.M.S"/>
      <sheetName val="CERCA"/>
      <sheetName val="CEMENTO"/>
      <sheetName val="BASE G."/>
      <sheetName val="DESPIECE ACERO"/>
      <sheetName val="REGISTRO FOTOGRAFICO"/>
      <sheetName val="volumen 1"/>
      <sheetName val="volumen 2"/>
      <sheetName val="interventoria"/>
      <sheetName val="TRANSP"/>
      <sheetName val="RESUMEN -2"/>
      <sheetName val="RESUMEN -1"/>
      <sheetName val="DESMONTE"/>
      <sheetName val="DEMOLICION"/>
      <sheetName val="EXC.EXPL. CAN"/>
      <sheetName val="REMOC. DERRUMB"/>
      <sheetName val="CONFORM. CALZ"/>
      <sheetName val="AFIRMADO"/>
      <sheetName val="REP. PAV.EXIS"/>
      <sheetName val="MEZCLA MDC-1"/>
      <sheetName val="CONC. HIDR"/>
      <sheetName val="EXC.VARIAS"/>
      <sheetName val="RELL.ESTR"/>
      <sheetName val="CONCRETOS"/>
      <sheetName val="BARANDAS"/>
      <sheetName val="ACERO DE PREESF."/>
      <sheetName val="JUNTAS PTES"/>
      <sheetName val="ESTR. ACERO"/>
      <sheetName val="TUBERIA REF"/>
      <sheetName val="DISIPADOR"/>
      <sheetName val="FILTROS"/>
      <sheetName val="MARCA VIAL"/>
      <sheetName val="OBRAS VARIAS"/>
      <sheetName val="CUADRILLA"/>
      <sheetName val="Formulario N° 4"/>
      <sheetName val="CAPITULO II"/>
      <sheetName val="CAPITULO III"/>
      <sheetName val="CAPITULO IV"/>
      <sheetName val="CAPITULO V "/>
      <sheetName val="CAPITULO VI"/>
      <sheetName val="AUXILIAR CONCRETOS"/>
      <sheetName val="CAPITULO VII"/>
      <sheetName val="CAPITULO VIII"/>
      <sheetName val="CAPITULO IX"/>
      <sheetName val="AUXILIAR MEZCLA Y TRITURACION"/>
      <sheetName val="FISICO-FINAN. JULIO"/>
      <sheetName val="INF.FINANCIERA"/>
      <sheetName val="REPRO-INVERSIONES"/>
      <sheetName val="ITEM-PR"/>
      <sheetName val="SGT 008"/>
      <sheetName val="SGT 021"/>
      <sheetName val="SGT 026"/>
      <sheetName val="SGT 028"/>
      <sheetName val="SGT 030"/>
      <sheetName val="SGT 037"/>
      <sheetName val="SGT 039"/>
      <sheetName val="SGT 036"/>
      <sheetName val="SGT 047"/>
      <sheetName val="CLIMA"/>
      <sheetName val="FORMATO ACOM ALDO. FRENTE"/>
      <sheetName val="APU BASICOS"/>
      <sheetName val="CANTIDADES Y PRECIOS"/>
      <sheetName val=""/>
      <sheetName val="2.3"/>
      <sheetName val="2.4"/>
      <sheetName val="2.5"/>
      <sheetName val="2.6"/>
      <sheetName val="4.1.1"/>
      <sheetName val="4.1.2"/>
      <sheetName val="4.1.3"/>
      <sheetName val="4.1.4"/>
      <sheetName val="4.1.5"/>
      <sheetName val="4.1.6"/>
      <sheetName val="4.1.7"/>
      <sheetName val="4.2.1"/>
      <sheetName val="4.2.2"/>
      <sheetName val="4.2.3"/>
      <sheetName val="5.1.1"/>
      <sheetName val="5.1.2"/>
      <sheetName val="5.1.3"/>
      <sheetName val="5.1.4"/>
      <sheetName val="5.1.5"/>
      <sheetName val="5.1.6"/>
      <sheetName val="5.1.7"/>
      <sheetName val="5.1.8"/>
      <sheetName val="5.1.9"/>
      <sheetName val="5.1.10"/>
      <sheetName val="5.1.11"/>
      <sheetName val="5.2.1"/>
      <sheetName val="5.2.2"/>
      <sheetName val="5.2.3"/>
      <sheetName val="6.1.1"/>
      <sheetName val="6.1.2"/>
      <sheetName val="6.2.1"/>
      <sheetName val="8.1.1"/>
      <sheetName val="8.1.2"/>
      <sheetName val="8.1.3"/>
      <sheetName val="8.1.4"/>
      <sheetName val="8.1.5"/>
      <sheetName val="8.1.6"/>
      <sheetName val="8.1.7"/>
      <sheetName val="8.1.8"/>
      <sheetName val="8.1.9"/>
      <sheetName val="8.1.10"/>
      <sheetName val="8.1.11"/>
      <sheetName val="8.1.12"/>
      <sheetName val="8.1.13"/>
      <sheetName val="8.1.14"/>
      <sheetName val="8.1.15"/>
      <sheetName val="8.1.16"/>
      <sheetName val="8.1.17"/>
      <sheetName val="8.1.19"/>
      <sheetName val="8.1.18"/>
      <sheetName val="8.1.20"/>
      <sheetName val="8.1.21"/>
      <sheetName val="8.1.22"/>
      <sheetName val="8.1.23"/>
      <sheetName val="8.1.24"/>
      <sheetName val="8.1.25"/>
      <sheetName val="8.1.26"/>
      <sheetName val="8.1.27"/>
      <sheetName val="8.1.28"/>
      <sheetName val="8.1.29"/>
      <sheetName val="8.1.30"/>
      <sheetName val="8.1.31"/>
      <sheetName val="8.1.32"/>
      <sheetName val="8.1.33"/>
      <sheetName val="8.1.34"/>
      <sheetName val="8.1.35"/>
      <sheetName val="8.1.36"/>
      <sheetName val="8.1.37"/>
      <sheetName val="8.1.38"/>
      <sheetName val="8.2.1"/>
      <sheetName val="8.2.2"/>
      <sheetName val="8.2.3"/>
      <sheetName val="8.3.1"/>
      <sheetName val="8.3.2"/>
      <sheetName val="8.3.3"/>
      <sheetName val="8.3.4"/>
      <sheetName val="8.3.5"/>
      <sheetName val="8.3.6"/>
      <sheetName val="8.3.7"/>
      <sheetName val="8.3.8"/>
      <sheetName val="8.3.9"/>
      <sheetName val="8.3.10"/>
      <sheetName val="8.3.11"/>
      <sheetName val="8.4.1"/>
      <sheetName val="8.4.2"/>
      <sheetName val="8.4.3"/>
      <sheetName val="8.4.4"/>
      <sheetName val="8.4.5"/>
      <sheetName val="8.4.6"/>
      <sheetName val="8.4.7"/>
      <sheetName val="8.4.8"/>
      <sheetName val="8.4.9"/>
      <sheetName val="8.4.10"/>
      <sheetName val="8.4.11"/>
      <sheetName val="8.4.12"/>
      <sheetName val="8.4.13"/>
      <sheetName val="8.4.14"/>
      <sheetName val="8.4.15"/>
      <sheetName val="8.4.16"/>
      <sheetName val="8.4.17"/>
      <sheetName val="8.4.18"/>
      <sheetName val="8.4.19"/>
      <sheetName val="8.4.20"/>
      <sheetName val="8.4.21"/>
      <sheetName val="8.4.22"/>
      <sheetName val="8.4.23"/>
      <sheetName val="8.4.24"/>
      <sheetName val="8.4.25"/>
      <sheetName val="8.4.26"/>
      <sheetName val="8.4.27"/>
      <sheetName val="8.4.28"/>
      <sheetName val="8.4.29"/>
      <sheetName val="8.4.30"/>
      <sheetName val="8.4.31"/>
      <sheetName val="8.4.32"/>
      <sheetName val="8.4.33"/>
      <sheetName val="8.4.34"/>
      <sheetName val="8.4.35"/>
      <sheetName val="8.4.36"/>
      <sheetName val="8.4.37"/>
      <sheetName val="8.4.38"/>
      <sheetName val="8.4.39"/>
      <sheetName val="8.4.40"/>
      <sheetName val="8.4.41"/>
      <sheetName val="8.4.42"/>
      <sheetName val="8.4.43"/>
      <sheetName val="8.4.44"/>
      <sheetName val="8.4.45"/>
      <sheetName val="8.4.46"/>
      <sheetName val="8.4.47"/>
      <sheetName val="8.4.48"/>
      <sheetName val="8.4.49"/>
      <sheetName val="8.4.50"/>
      <sheetName val="8.4.51"/>
      <sheetName val="8.4.52"/>
      <sheetName val="8.4.53"/>
      <sheetName val="8.4.54"/>
      <sheetName val="8.4.55"/>
      <sheetName val="8.4.56"/>
      <sheetName val="8.4.57"/>
      <sheetName val="8.5.1"/>
      <sheetName val="8.5.2"/>
      <sheetName val="8.5.3"/>
      <sheetName val="8.5.4"/>
      <sheetName val="8.5.5"/>
      <sheetName val="8.5.6"/>
      <sheetName val="8.5.7"/>
      <sheetName val="8.5.8"/>
      <sheetName val="8.5.9"/>
      <sheetName val="8.5.10"/>
      <sheetName val="8.5.11"/>
      <sheetName val="8.5.12"/>
      <sheetName val="8.5.13"/>
      <sheetName val="8.5.14"/>
      <sheetName val="8.5.15"/>
      <sheetName val="8.5.16"/>
      <sheetName val="8.5.17"/>
      <sheetName val="8.5.18"/>
      <sheetName val="8.5.19"/>
      <sheetName val="9.1.1"/>
      <sheetName val="9.1.2"/>
      <sheetName val="9.1.3"/>
      <sheetName val="9.1.4"/>
      <sheetName val="9.1.5"/>
      <sheetName val="9.1.6"/>
      <sheetName val="9.1.7"/>
      <sheetName val="9.1.8"/>
      <sheetName val="9.1.9"/>
      <sheetName val="9.1.10"/>
      <sheetName val="9.1.11"/>
      <sheetName val="9.1.12"/>
      <sheetName val="9.1.13"/>
      <sheetName val="9.1.14"/>
      <sheetName val="9.1.15"/>
      <sheetName val="9.1.16"/>
      <sheetName val="9.1.17"/>
      <sheetName val="9.1.18"/>
      <sheetName val="9.1.21"/>
      <sheetName val="9.1.22"/>
      <sheetName val="9.2.1"/>
      <sheetName val="9.2.2"/>
      <sheetName val="10.1.1"/>
      <sheetName val="10.1.2"/>
      <sheetName val="10.1.3"/>
      <sheetName val="10.1.4"/>
      <sheetName val="10.1.5"/>
      <sheetName val="10.1.6"/>
      <sheetName val="10.1.7"/>
      <sheetName val="10.1.8"/>
      <sheetName val="10.1.9"/>
      <sheetName val="10.1.10"/>
      <sheetName val="10.1.11"/>
      <sheetName val="10.1.12"/>
      <sheetName val="10.1.13"/>
      <sheetName val="10.1.14"/>
      <sheetName val="10.1.15"/>
      <sheetName val="10.1.16"/>
      <sheetName val="10.1.17"/>
      <sheetName val="10.1.18"/>
      <sheetName val="10.1.19"/>
      <sheetName val="10.2.1"/>
      <sheetName val="10.2.2"/>
      <sheetName val="10.2.3"/>
      <sheetName val="10.2.4"/>
      <sheetName val="10.2.5"/>
      <sheetName val="10.2.6"/>
      <sheetName val="10.2.7"/>
      <sheetName val="10.2.8"/>
      <sheetName val="10.2.9"/>
      <sheetName val="10.2.10"/>
      <sheetName val="10.2.11"/>
      <sheetName val="10.2.12"/>
      <sheetName val="10.2.13"/>
      <sheetName val="10.2.14"/>
      <sheetName val="10.2.15"/>
      <sheetName val="10.2.16"/>
      <sheetName val="10.2.17"/>
      <sheetName val="10.2.18"/>
      <sheetName val="10.2.19"/>
      <sheetName val="10.2.20"/>
      <sheetName val="10.2.21"/>
      <sheetName val="10.2.22"/>
      <sheetName val="10.2.23"/>
      <sheetName val="10.2.24"/>
      <sheetName val="10.2.25"/>
      <sheetName val="10.2.26"/>
      <sheetName val="10.2.27"/>
      <sheetName val="10.2.28"/>
      <sheetName val="10.2.29"/>
      <sheetName val="10.2.30"/>
      <sheetName val="10.2.31"/>
      <sheetName val="10.2.32"/>
      <sheetName val="10.2.33"/>
      <sheetName val="10.2.34"/>
      <sheetName val="10.2.35"/>
      <sheetName val="10.2.36"/>
      <sheetName val="10.2.37"/>
      <sheetName val="10.2.38"/>
      <sheetName val="10.2.39"/>
      <sheetName val="10.2.40"/>
      <sheetName val="10.2.41"/>
      <sheetName val="10.2.42"/>
      <sheetName val="10.2.43"/>
      <sheetName val="10.2.44"/>
      <sheetName val="10.2.45"/>
      <sheetName val="10.2.46"/>
      <sheetName val="10.2.47"/>
      <sheetName val="10.2.48"/>
      <sheetName val="10.2.49"/>
      <sheetName val="10.2.50"/>
      <sheetName val="10.2.51"/>
      <sheetName val="10.2.52"/>
      <sheetName val="10.2.53"/>
      <sheetName val="10.3.1"/>
      <sheetName val="10.3.2"/>
      <sheetName val="10.3.3"/>
      <sheetName val="10.3.4"/>
      <sheetName val="10.3.5"/>
      <sheetName val="10.3.6"/>
      <sheetName val="10.3.7"/>
      <sheetName val="10.3.8"/>
      <sheetName val="10.3.9"/>
      <sheetName val="10.3.10"/>
      <sheetName val="11.1.1"/>
      <sheetName val="11.1.2"/>
      <sheetName val="11.1.3"/>
      <sheetName val="11.1.4"/>
      <sheetName val="11.1.5"/>
      <sheetName val="11.1.6"/>
      <sheetName val="11.1.7"/>
      <sheetName val="11.1.8"/>
      <sheetName val="11.1.9"/>
      <sheetName val="11.1.10"/>
      <sheetName val="11.1.11"/>
      <sheetName val="11.1.12"/>
      <sheetName val="11.1.13"/>
      <sheetName val="11.1.14"/>
      <sheetName val="11.1.15"/>
      <sheetName val="11.1.16"/>
      <sheetName val="11.1.17"/>
      <sheetName val="11.1.18"/>
      <sheetName val="11.1.19"/>
      <sheetName val="11.1.20"/>
      <sheetName val="11.1.21"/>
      <sheetName val="11.1.22"/>
      <sheetName val="11.1.23"/>
      <sheetName val="11.1.24"/>
      <sheetName val="11.2.1"/>
      <sheetName val="11.2.2"/>
      <sheetName val="11.2.3"/>
      <sheetName val="11.2.4"/>
      <sheetName val="11.2.5"/>
      <sheetName val="11.3.1"/>
      <sheetName val="11.3.2"/>
      <sheetName val="11.3.3"/>
      <sheetName val="11.3.4"/>
      <sheetName val="11.3.5"/>
      <sheetName val="11.3.6"/>
      <sheetName val="11.3.7"/>
      <sheetName val="12.2.4"/>
      <sheetName val="12.4.1"/>
      <sheetName val="12.4.2"/>
      <sheetName val="12.5.1"/>
      <sheetName val="12.7.3"/>
      <sheetName val="12.7.4"/>
      <sheetName val="12.7.5"/>
      <sheetName val="12.7.6"/>
      <sheetName val="12.8.1"/>
      <sheetName val="12.8.2"/>
      <sheetName val="12.8.3"/>
      <sheetName val="12.8.4"/>
      <sheetName val="12.8.5"/>
      <sheetName val="12.10.1"/>
      <sheetName val="12.11.1"/>
      <sheetName val="12.11.6"/>
      <sheetName val="12.11.7"/>
      <sheetName val="12.12.6"/>
      <sheetName val="12.12.7"/>
      <sheetName val="12.14.3"/>
      <sheetName val="12.14.4"/>
      <sheetName val="12.14.6"/>
      <sheetName val="12.14.7"/>
      <sheetName val="13.2"/>
      <sheetName val="13.3"/>
      <sheetName val="13.4"/>
      <sheetName val="13.5"/>
      <sheetName val="13.6"/>
      <sheetName val="13.7"/>
      <sheetName val="13.8"/>
      <sheetName val="13.9"/>
      <sheetName val="13.10"/>
      <sheetName val="13.11"/>
      <sheetName val="13.12"/>
      <sheetName val="13.13"/>
      <sheetName val="13.13.2"/>
      <sheetName val="13.14"/>
      <sheetName val="13.15"/>
      <sheetName val="13.16"/>
      <sheetName val="13.17"/>
      <sheetName val="13.18"/>
      <sheetName val="13.19"/>
      <sheetName val="13.20"/>
      <sheetName val="13.21"/>
      <sheetName val="13.22"/>
      <sheetName val="13.23"/>
      <sheetName val="13.24"/>
      <sheetName val="13.25"/>
      <sheetName val="13.26"/>
      <sheetName val="13.27"/>
      <sheetName val="13.28"/>
      <sheetName val="CERRAMIENTO T2 (4)"/>
      <sheetName val="12.14.5"/>
      <sheetName val="500 KCMIL MT"/>
      <sheetName val="CABLE"/>
      <sheetName val="RED NORMAL"/>
      <sheetName val="RED REGULADA"/>
      <sheetName val="LED AP"/>
      <sheetName val="TABLER GRAL"/>
      <sheetName val="C CABLE"/>
      <sheetName val="Tanque y cuarto - potable"/>
      <sheetName val="Tanque RCI"/>
      <sheetName val="CERRAMIENTO T2 (2)"/>
      <sheetName val="CERRAMIENTO T2 (3)"/>
      <sheetName val="CERRAMIENTO T3"/>
      <sheetName val="CERRAMIENTO T3 (2)"/>
      <sheetName val="CERRAMIENTO T3 (3)"/>
      <sheetName val="CERRAMIENTO T3 (4)"/>
      <sheetName val="CERRAMIENTO T3 (6)"/>
      <sheetName val="URBANISMO INT (6)"/>
      <sheetName val="ZONAS BLANDAS"/>
      <sheetName val="URB. 01"/>
      <sheetName val="URB. 03 (4)"/>
      <sheetName val="item 02-03-001"/>
      <sheetName val="item 04-03-002"/>
      <sheetName val="item 04-05-001"/>
      <sheetName val="item 11-01-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>
        <row r="1">
          <cell r="A1" t="str">
            <v>ITEM</v>
          </cell>
        </row>
      </sheetData>
      <sheetData sheetId="191">
        <row r="1">
          <cell r="A1" t="str">
            <v>EQUIPO</v>
          </cell>
        </row>
      </sheetData>
      <sheetData sheetId="192">
        <row r="1">
          <cell r="A1" t="str">
            <v>ADMINISTRACION</v>
          </cell>
        </row>
      </sheetData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/>
      <sheetData sheetId="201"/>
      <sheetData sheetId="202">
        <row r="3">
          <cell r="B3">
            <v>200</v>
          </cell>
        </row>
      </sheetData>
      <sheetData sheetId="203">
        <row r="1">
          <cell r="A1" t="str">
            <v>ITEM</v>
          </cell>
        </row>
      </sheetData>
      <sheetData sheetId="204">
        <row r="1">
          <cell r="A1" t="str">
            <v>EQUIPO</v>
          </cell>
        </row>
      </sheetData>
      <sheetData sheetId="205">
        <row r="1">
          <cell r="A1" t="str">
            <v>ADMINISTRACION</v>
          </cell>
        </row>
      </sheetData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>
        <row r="1">
          <cell r="A1" t="str">
            <v>ITEM</v>
          </cell>
        </row>
      </sheetData>
      <sheetData sheetId="217">
        <row r="1">
          <cell r="A1" t="str">
            <v>EQUIPO</v>
          </cell>
        </row>
      </sheetData>
      <sheetData sheetId="218">
        <row r="1">
          <cell r="A1" t="str">
            <v>ADMINISTRACION</v>
          </cell>
        </row>
      </sheetData>
      <sheetData sheetId="219"/>
      <sheetData sheetId="220"/>
      <sheetData sheetId="221"/>
      <sheetData sheetId="222"/>
      <sheetData sheetId="223"/>
      <sheetData sheetId="224"/>
      <sheetData sheetId="225">
        <row r="1">
          <cell r="A1" t="str">
            <v>ITEM</v>
          </cell>
        </row>
      </sheetData>
      <sheetData sheetId="226">
        <row r="1">
          <cell r="A1" t="str">
            <v>EQUIPO</v>
          </cell>
        </row>
      </sheetData>
      <sheetData sheetId="227">
        <row r="1">
          <cell r="A1" t="str">
            <v>ADMINISTRACION</v>
          </cell>
        </row>
      </sheetData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>
        <row r="1">
          <cell r="A1" t="str">
            <v>ITEM</v>
          </cell>
        </row>
      </sheetData>
      <sheetData sheetId="239">
        <row r="1">
          <cell r="A1" t="str">
            <v>EQUIPO</v>
          </cell>
        </row>
      </sheetData>
      <sheetData sheetId="240">
        <row r="1">
          <cell r="A1" t="str">
            <v>ADMINISTRACION</v>
          </cell>
        </row>
      </sheetData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>
        <row r="1">
          <cell r="A1" t="str">
            <v>ITEM</v>
          </cell>
        </row>
      </sheetData>
      <sheetData sheetId="251">
        <row r="1">
          <cell r="A1" t="str">
            <v>EQUIPO</v>
          </cell>
        </row>
      </sheetData>
      <sheetData sheetId="252">
        <row r="1">
          <cell r="A1" t="str">
            <v>ADMINISTRACION</v>
          </cell>
        </row>
      </sheetData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>
        <row r="1">
          <cell r="A1" t="str">
            <v>ITEM</v>
          </cell>
        </row>
      </sheetData>
      <sheetData sheetId="264">
        <row r="1">
          <cell r="A1" t="str">
            <v>EQUIPO</v>
          </cell>
        </row>
      </sheetData>
      <sheetData sheetId="265">
        <row r="1">
          <cell r="A1" t="str">
            <v>ADMINISTRACION</v>
          </cell>
        </row>
      </sheetData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1">
          <cell r="A1" t="str">
            <v>ITEM</v>
          </cell>
        </row>
      </sheetData>
      <sheetData sheetId="286">
        <row r="1">
          <cell r="A1" t="str">
            <v>EQUIPO</v>
          </cell>
        </row>
      </sheetData>
      <sheetData sheetId="287">
        <row r="1">
          <cell r="A1" t="str">
            <v>ADMINISTRACION</v>
          </cell>
        </row>
      </sheetData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1">
          <cell r="A1" t="str">
            <v>ITEM</v>
          </cell>
        </row>
      </sheetData>
      <sheetData sheetId="362">
        <row r="1">
          <cell r="A1" t="str">
            <v>EQUIPO</v>
          </cell>
        </row>
      </sheetData>
      <sheetData sheetId="363">
        <row r="1">
          <cell r="A1" t="str">
            <v>ADMINISTRACION</v>
          </cell>
        </row>
      </sheetData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>
        <row r="1">
          <cell r="A1" t="str">
            <v>ITEM</v>
          </cell>
        </row>
      </sheetData>
      <sheetData sheetId="490">
        <row r="1">
          <cell r="A1" t="str">
            <v>EQUIPO</v>
          </cell>
        </row>
      </sheetData>
      <sheetData sheetId="491">
        <row r="1">
          <cell r="A1" t="str">
            <v>ADMINISTRACION</v>
          </cell>
        </row>
      </sheetData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>
        <row r="1">
          <cell r="A1" t="str">
            <v>ITEM</v>
          </cell>
        </row>
      </sheetData>
      <sheetData sheetId="503">
        <row r="1">
          <cell r="A1" t="str">
            <v>EQUIPO</v>
          </cell>
        </row>
      </sheetData>
      <sheetData sheetId="504">
        <row r="1">
          <cell r="A1" t="str">
            <v>ADMINISTRACION</v>
          </cell>
        </row>
      </sheetData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>
        <row r="1">
          <cell r="A1" t="str">
            <v>ITEM</v>
          </cell>
        </row>
      </sheetData>
      <sheetData sheetId="525">
        <row r="1">
          <cell r="A1" t="str">
            <v>EQUIPO</v>
          </cell>
        </row>
      </sheetData>
      <sheetData sheetId="526">
        <row r="1">
          <cell r="A1" t="str">
            <v>ADMINISTRACION</v>
          </cell>
        </row>
      </sheetData>
      <sheetData sheetId="527"/>
      <sheetData sheetId="528"/>
      <sheetData sheetId="529"/>
      <sheetData sheetId="530"/>
      <sheetData sheetId="531"/>
      <sheetData sheetId="532"/>
      <sheetData sheetId="533"/>
      <sheetData sheetId="534">
        <row r="5">
          <cell r="A5">
            <v>1</v>
          </cell>
        </row>
      </sheetData>
      <sheetData sheetId="535" refreshError="1"/>
      <sheetData sheetId="536" refreshError="1"/>
      <sheetData sheetId="537" refreshError="1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/>
      <sheetData sheetId="565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/>
      <sheetData sheetId="742"/>
      <sheetData sheetId="743">
        <row r="1">
          <cell r="A1" t="str">
            <v>INSTITUTO NACIONAL DE VIAS</v>
          </cell>
        </row>
      </sheetData>
      <sheetData sheetId="744" refreshError="1"/>
      <sheetData sheetId="745" refreshError="1"/>
      <sheetData sheetId="746" refreshError="1"/>
      <sheetData sheetId="747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/>
      <sheetData sheetId="758" refreshError="1"/>
      <sheetData sheetId="759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/>
      <sheetData sheetId="793"/>
      <sheetData sheetId="794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/>
      <sheetData sheetId="832"/>
      <sheetData sheetId="833"/>
      <sheetData sheetId="834"/>
      <sheetData sheetId="835"/>
      <sheetData sheetId="836"/>
      <sheetData sheetId="837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/>
      <sheetData sheetId="958"/>
      <sheetData sheetId="959"/>
      <sheetData sheetId="960"/>
      <sheetData sheetId="961"/>
      <sheetData sheetId="962"/>
      <sheetData sheetId="963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 refreshError="1"/>
      <sheetData sheetId="991" refreshError="1"/>
      <sheetData sheetId="992"/>
      <sheetData sheetId="993" refreshError="1"/>
      <sheetData sheetId="994" refreshError="1"/>
      <sheetData sheetId="995" refreshError="1"/>
      <sheetData sheetId="996" refreshError="1"/>
      <sheetData sheetId="997"/>
      <sheetData sheetId="998" refreshError="1"/>
      <sheetData sheetId="999" refreshError="1"/>
      <sheetData sheetId="1000"/>
      <sheetData sheetId="1001"/>
      <sheetData sheetId="1002" refreshError="1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/>
      <sheetData sheetId="1677">
        <row r="168">
          <cell r="D168">
            <v>0.16</v>
          </cell>
        </row>
      </sheetData>
      <sheetData sheetId="1678"/>
      <sheetData sheetId="1679">
        <row r="7">
          <cell r="B7">
            <v>1</v>
          </cell>
        </row>
      </sheetData>
      <sheetData sheetId="1680">
        <row r="33">
          <cell r="G33">
            <v>0.59504299999999999</v>
          </cell>
        </row>
      </sheetData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>
        <row r="8">
          <cell r="A8">
            <v>2.1</v>
          </cell>
        </row>
      </sheetData>
      <sheetData sheetId="2456">
        <row r="8">
          <cell r="A8">
            <v>3.1</v>
          </cell>
        </row>
      </sheetData>
      <sheetData sheetId="2457"/>
      <sheetData sheetId="2458"/>
      <sheetData sheetId="2459"/>
      <sheetData sheetId="2460"/>
      <sheetData sheetId="2461"/>
      <sheetData sheetId="2462">
        <row r="3">
          <cell r="A3">
            <v>1</v>
          </cell>
        </row>
      </sheetData>
      <sheetData sheetId="2463"/>
      <sheetData sheetId="2464"/>
      <sheetData sheetId="2465"/>
      <sheetData sheetId="2466"/>
      <sheetData sheetId="2467"/>
      <sheetData sheetId="2468" refreshError="1"/>
      <sheetData sheetId="2469">
        <row r="1">
          <cell r="A1" t="str">
            <v>LISTADO DE INSUMOS GENERAL</v>
          </cell>
        </row>
      </sheetData>
      <sheetData sheetId="2470" refreshError="1"/>
      <sheetData sheetId="247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 refreshError="1"/>
      <sheetData sheetId="2681"/>
      <sheetData sheetId="2682"/>
      <sheetData sheetId="2683" refreshError="1"/>
      <sheetData sheetId="2684" refreshError="1"/>
      <sheetData sheetId="2685" refreshError="1"/>
      <sheetData sheetId="2686" refreshError="1"/>
      <sheetData sheetId="2687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/>
      <sheetData sheetId="2734"/>
      <sheetData sheetId="2735"/>
      <sheetData sheetId="2736"/>
      <sheetData sheetId="2737"/>
      <sheetData sheetId="2738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>
        <row r="1">
          <cell r="A1" t="str">
            <v>ITEM</v>
          </cell>
        </row>
      </sheetData>
      <sheetData sheetId="2988">
        <row r="1">
          <cell r="A1" t="str">
            <v>EQUIPO</v>
          </cell>
        </row>
      </sheetData>
      <sheetData sheetId="2989">
        <row r="1">
          <cell r="A1" t="str">
            <v>ADMINISTRACION</v>
          </cell>
        </row>
      </sheetData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>
        <row r="1">
          <cell r="A1" t="str">
            <v>ITEM</v>
          </cell>
        </row>
      </sheetData>
      <sheetData sheetId="3009">
        <row r="1">
          <cell r="A1" t="str">
            <v>EQUIPO</v>
          </cell>
        </row>
      </sheetData>
      <sheetData sheetId="3010">
        <row r="1">
          <cell r="A1" t="str">
            <v>ADMINISTRACION</v>
          </cell>
        </row>
      </sheetData>
      <sheetData sheetId="3011"/>
      <sheetData sheetId="3012"/>
      <sheetData sheetId="3013"/>
      <sheetData sheetId="3014"/>
      <sheetData sheetId="3015"/>
      <sheetData sheetId="3016">
        <row r="1">
          <cell r="A1" t="str">
            <v>ITEM</v>
          </cell>
        </row>
      </sheetData>
      <sheetData sheetId="3017">
        <row r="1">
          <cell r="A1" t="str">
            <v>EQUIPO</v>
          </cell>
        </row>
      </sheetData>
      <sheetData sheetId="3018">
        <row r="1">
          <cell r="A1" t="str">
            <v>ADMINISTRACION</v>
          </cell>
        </row>
      </sheetData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>
        <row r="1">
          <cell r="A1" t="str">
            <v>ITEM</v>
          </cell>
        </row>
      </sheetData>
      <sheetData sheetId="3028">
        <row r="1">
          <cell r="A1" t="str">
            <v>EQUIPO</v>
          </cell>
        </row>
      </sheetData>
      <sheetData sheetId="3029">
        <row r="1">
          <cell r="A1" t="str">
            <v>ADMINISTRACION</v>
          </cell>
        </row>
      </sheetData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/>
      <sheetData sheetId="3089" refreshError="1"/>
      <sheetData sheetId="3090" refreshError="1"/>
      <sheetData sheetId="3091" refreshError="1"/>
      <sheetData sheetId="3092" refreshError="1"/>
      <sheetData sheetId="3093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/>
      <sheetData sheetId="310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/>
      <sheetData sheetId="3112"/>
      <sheetData sheetId="3113"/>
      <sheetData sheetId="3114"/>
      <sheetData sheetId="3115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/>
      <sheetData sheetId="3282" refreshError="1"/>
      <sheetData sheetId="3283"/>
      <sheetData sheetId="3284"/>
      <sheetData sheetId="3285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 refreshError="1"/>
      <sheetData sheetId="3402" refreshError="1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>
        <row r="2">
          <cell r="A2" t="str">
            <v>ACTA No</v>
          </cell>
        </row>
      </sheetData>
      <sheetData sheetId="4019"/>
      <sheetData sheetId="4020"/>
      <sheetData sheetId="4021"/>
      <sheetData sheetId="4022"/>
      <sheetData sheetId="4023"/>
      <sheetData sheetId="4024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/>
      <sheetData sheetId="4037" refreshError="1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/>
      <sheetData sheetId="4087" refreshError="1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 refreshError="1"/>
      <sheetData sheetId="4124" refreshError="1"/>
      <sheetData sheetId="4125" refreshError="1"/>
      <sheetData sheetId="4126"/>
      <sheetData sheetId="4127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/>
      <sheetData sheetId="4139" refreshError="1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/>
      <sheetData sheetId="4158"/>
      <sheetData sheetId="4159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/>
      <sheetData sheetId="4184" refreshError="1"/>
      <sheetData sheetId="4185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/>
      <sheetData sheetId="4298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>
        <row r="4">
          <cell r="E4" t="str">
            <v>GUPCO</v>
          </cell>
        </row>
      </sheetData>
      <sheetData sheetId="4551"/>
      <sheetData sheetId="4552"/>
      <sheetData sheetId="4553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/>
      <sheetData sheetId="4561"/>
      <sheetData sheetId="4562" refreshError="1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 refreshError="1"/>
      <sheetData sheetId="4573" refreshError="1"/>
      <sheetData sheetId="4574" refreshError="1"/>
      <sheetData sheetId="4575">
        <row r="2">
          <cell r="A2" t="str">
            <v>(ºF)</v>
          </cell>
        </row>
      </sheetData>
      <sheetData sheetId="4576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/>
      <sheetData sheetId="4588"/>
      <sheetData sheetId="4589" refreshError="1"/>
      <sheetData sheetId="4590" refreshError="1"/>
      <sheetData sheetId="4591"/>
      <sheetData sheetId="4592" refreshError="1"/>
      <sheetData sheetId="4593" refreshError="1"/>
      <sheetData sheetId="4594"/>
      <sheetData sheetId="4595" refreshError="1"/>
      <sheetData sheetId="4596"/>
      <sheetData sheetId="4597"/>
      <sheetData sheetId="4598"/>
      <sheetData sheetId="4599"/>
      <sheetData sheetId="4600"/>
      <sheetData sheetId="4601"/>
      <sheetData sheetId="4602" refreshError="1"/>
      <sheetData sheetId="4603"/>
      <sheetData sheetId="4604" refreshError="1"/>
      <sheetData sheetId="4605"/>
      <sheetData sheetId="4606" refreshError="1"/>
      <sheetData sheetId="4607" refreshError="1"/>
      <sheetData sheetId="4608" refreshError="1"/>
      <sheetData sheetId="4609"/>
      <sheetData sheetId="4610"/>
      <sheetData sheetId="4611"/>
      <sheetData sheetId="4612"/>
      <sheetData sheetId="4613"/>
      <sheetData sheetId="4614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/>
      <sheetData sheetId="4700"/>
      <sheetData sheetId="4701" refreshError="1"/>
      <sheetData sheetId="4702"/>
      <sheetData sheetId="4703">
        <row r="4">
          <cell r="B4">
            <v>39886</v>
          </cell>
        </row>
      </sheetData>
      <sheetData sheetId="4704"/>
      <sheetData sheetId="4705"/>
      <sheetData sheetId="4706"/>
      <sheetData sheetId="4707"/>
      <sheetData sheetId="4708"/>
      <sheetData sheetId="4709"/>
      <sheetData sheetId="4710">
        <row r="4">
          <cell r="B4">
            <v>39886</v>
          </cell>
        </row>
      </sheetData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 refreshError="1"/>
      <sheetData sheetId="4738" refreshError="1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 refreshError="1"/>
      <sheetData sheetId="4761"/>
      <sheetData sheetId="4762"/>
      <sheetData sheetId="4763"/>
      <sheetData sheetId="4764" refreshError="1"/>
      <sheetData sheetId="4765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/>
      <sheetData sheetId="4840"/>
      <sheetData sheetId="4841"/>
      <sheetData sheetId="4842"/>
      <sheetData sheetId="4843">
        <row r="4">
          <cell r="E4" t="str">
            <v>GUPCO</v>
          </cell>
        </row>
      </sheetData>
      <sheetData sheetId="4844"/>
      <sheetData sheetId="4845"/>
      <sheetData sheetId="4846"/>
      <sheetData sheetId="4847"/>
      <sheetData sheetId="4848"/>
      <sheetData sheetId="4849" refreshError="1"/>
      <sheetData sheetId="4850"/>
      <sheetData sheetId="4851" refreshError="1"/>
      <sheetData sheetId="4852"/>
      <sheetData sheetId="4853" refreshError="1"/>
      <sheetData sheetId="4854" refreshError="1"/>
      <sheetData sheetId="4855" refreshError="1"/>
      <sheetData sheetId="4856" refreshError="1"/>
      <sheetData sheetId="4857"/>
      <sheetData sheetId="4858"/>
      <sheetData sheetId="4859"/>
      <sheetData sheetId="4860"/>
      <sheetData sheetId="4861"/>
      <sheetData sheetId="4862" refreshError="1"/>
      <sheetData sheetId="4863" refreshError="1"/>
      <sheetData sheetId="4864" refreshError="1"/>
      <sheetData sheetId="4865" refreshError="1"/>
      <sheetData sheetId="4866"/>
      <sheetData sheetId="4867" refreshError="1"/>
      <sheetData sheetId="4868" refreshError="1"/>
      <sheetData sheetId="4869" refreshError="1"/>
      <sheetData sheetId="4870"/>
      <sheetData sheetId="487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 refreshError="1"/>
      <sheetData sheetId="4998"/>
      <sheetData sheetId="4999" refreshError="1"/>
      <sheetData sheetId="5000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/>
      <sheetData sheetId="5016"/>
      <sheetData sheetId="5017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 refreshError="1"/>
      <sheetData sheetId="5057"/>
      <sheetData sheetId="5058"/>
      <sheetData sheetId="5059"/>
      <sheetData sheetId="5060"/>
      <sheetData sheetId="5061"/>
      <sheetData sheetId="5062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/>
      <sheetData sheetId="5134"/>
      <sheetData sheetId="5135">
        <row r="6">
          <cell r="AB6">
            <v>40179</v>
          </cell>
        </row>
      </sheetData>
      <sheetData sheetId="5136"/>
      <sheetData sheetId="5137"/>
      <sheetData sheetId="5138"/>
      <sheetData sheetId="5139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/>
      <sheetData sheetId="5359"/>
      <sheetData sheetId="5360"/>
      <sheetData sheetId="5361" refreshError="1"/>
      <sheetData sheetId="5362" refreshError="1"/>
      <sheetData sheetId="5363" refreshError="1"/>
      <sheetData sheetId="5364" refreshError="1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 refreshError="1"/>
      <sheetData sheetId="5485"/>
      <sheetData sheetId="5486"/>
      <sheetData sheetId="5487"/>
      <sheetData sheetId="5488"/>
      <sheetData sheetId="5489" refreshError="1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 refreshError="1"/>
      <sheetData sheetId="5501" refreshError="1"/>
      <sheetData sheetId="5502"/>
      <sheetData sheetId="5503" refreshError="1"/>
      <sheetData sheetId="5504" refreshError="1"/>
      <sheetData sheetId="5505" refreshError="1"/>
      <sheetData sheetId="5506"/>
      <sheetData sheetId="5507" refreshError="1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/>
      <sheetData sheetId="5634">
        <row r="52">
          <cell r="B52" t="str">
            <v>ANTICIPO</v>
          </cell>
        </row>
      </sheetData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 refreshError="1"/>
      <sheetData sheetId="5648"/>
      <sheetData sheetId="5649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"/>
      <sheetName val="Datos"/>
      <sheetName val="aCCIDENTES%20DE%201995%20-%2019"/>
      <sheetName val="aCCIDENTES DE 1995 - 1996.xls"/>
      <sheetName val="CONT_ADI"/>
      <sheetName val="items"/>
      <sheetName val="ACTA DE MODIFICACION  (2)"/>
      <sheetName val="INDICMICROEMP"/>
      <sheetName val="\a  aaInformación GRUPO 4\A MIn"/>
      <sheetName val="#¡REF"/>
      <sheetName val="MATERIALES"/>
      <sheetName val="Datos Básicos"/>
      <sheetName val="SALARIOS"/>
      <sheetName val="Informacion"/>
      <sheetName val="SUB APU"/>
      <sheetName val="Informe"/>
      <sheetName val="Seguim-16"/>
      <sheetName val="INV"/>
      <sheetName val="AASHTO"/>
      <sheetName val="PESOS"/>
      <sheetName val="Base Muestras"/>
      <sheetName val="Formulario N° 4"/>
      <sheetName val="EQUIPO"/>
      <sheetName val="otros"/>
      <sheetName val="PRESUPUESTO"/>
      <sheetName val="aCCIDENTES_DE_1995_-_1996"/>
      <sheetName val="aCCIDENTES_DE_1995_-_1996_xls"/>
      <sheetName val="\a__aaInformación_GRUPO_4\A_MIn"/>
      <sheetName val="ACTA_DE_MODIFICACION__(2)"/>
      <sheetName val="aCCIDENTES_DE_1995_-_19961"/>
      <sheetName val="aCCIDENTES_DE_1995_-_1996_xls1"/>
      <sheetName val="\a__aaInformación_GRUPO_4\A_MI1"/>
      <sheetName val="ACTA_DE_MODIFICACION__(2)1"/>
      <sheetName val="SUB_APU"/>
      <sheetName val="Datos_Básicos"/>
      <sheetName val="aCCIDENTES_DE_1995_-_19962"/>
      <sheetName val="aCCIDENTES_DE_1995_-_1996_xls2"/>
      <sheetName val="\a__aaInformación_GRUPO_4\A_MI2"/>
      <sheetName val="ACTA_DE_MODIFICACION__(2)2"/>
      <sheetName val="SUB_APU1"/>
      <sheetName val="Datos_Básicos1"/>
      <sheetName val="Res-Accide-10"/>
      <sheetName val="\\Giovanni\administracion vial\"/>
      <sheetName val="\MONTO AGOTABLE 2010\a  aaInfor"/>
      <sheetName val="\AMV _ no borrar\PRESUPUESTOS\a"/>
      <sheetName val="\I\AMV _ no borrar\PRESUPUESTOS"/>
      <sheetName val="\G\I\AMV _ no borrar\PRESUPUEST"/>
      <sheetName val="\A\a  aaInformación GRUPO 4\A M"/>
      <sheetName val="\G\A\a  aaInformación GRUPO 4\A"/>
      <sheetName val="\I\A\a  aaInformación GRUPO 4\A"/>
      <sheetName val="\K\a  aaInformación GRUPO 4\A M"/>
      <sheetName val="\I\K\a  aaInformación GRUPO 4\A"/>
      <sheetName val="\H\a  aaInformación GRUPO 4\A M"/>
      <sheetName val="\I\H\a  aaInformación GRUPO 4\A"/>
      <sheetName val="\\INTERVIALNUBE\Documents and S"/>
      <sheetName val="\Documents and Settings\Pedro "/>
      <sheetName val="\\Ing-her"/>
      <sheetName val="\\Escritorio\amv 2011\a  aaInfo"/>
      <sheetName val="\Users\cmeza\Documents\INVIAS\D"/>
      <sheetName val="\Documents and Settings\jviteri"/>
      <sheetName val="[aCCIDENTES DE 1995 - 1996.xls]"/>
      <sheetName val="Lista obra"/>
      <sheetName val="\Users\Administrador\Desktop\AM"/>
      <sheetName val="\Users\avargase\AppData\Local\M"/>
      <sheetName val="\Mini HP Enero 2015\Proyectos i"/>
      <sheetName val="\C\Users\avargase\AppData\Local"/>
      <sheetName val="\Volumes\USB PIOLIN\Escritorio\"/>
      <sheetName val="\\Sistemas_serv1\xx\Documents a"/>
      <sheetName val="aCCIDENTES_DE_1995_-_19963"/>
      <sheetName val="aCCIDENTES_DE_1995_-_19964"/>
      <sheetName val="aCCIDENTES_DE_1995_-_19965"/>
      <sheetName val="aCCIDENTES_DE_1995_-_19966"/>
      <sheetName val="aCCIDENTES_DE_1995_-_19967"/>
      <sheetName val="aCCIDENTES_DE_1995_-_19969"/>
      <sheetName val="aCCIDENTES_DE_1995_-_19968"/>
      <sheetName val="aCCIDENTES_DE_1995_-_199610"/>
      <sheetName val="aCCIDENTES_DE_1995_-_199614"/>
      <sheetName val="aCCIDENTES_DE_1995_-_1996_xls5"/>
      <sheetName val="aCCIDENTES_DE_1995_-_1996_xls3"/>
      <sheetName val="aCCIDENTES_DE_1995_-_199611"/>
      <sheetName val="aCCIDENTES_DE_1995_-_199612"/>
      <sheetName val="aCCIDENTES_DE_1995_-_199613"/>
      <sheetName val="aCCIDENTES_DE_1995_-_1996_xls4"/>
      <sheetName val="aCCIDENTES_DE_1995_-_199615"/>
      <sheetName val="aCCIDENTES_DE_1995_-_199616"/>
      <sheetName val="aCCIDENTES_DE_1995_-_199617"/>
      <sheetName val="aCCIDENTES_DE_1995_-_199618"/>
      <sheetName val="aCCIDENTES_DE_1995_-_1996_xls6"/>
      <sheetName val="aCCIDENTES_DE_1995_-_199619"/>
      <sheetName val="aCCIDENTES_DE_1995_-_199620"/>
      <sheetName val="aCCIDENTES_DE_1995_-_1996_xls7"/>
      <sheetName val="aCCIDENTES_DE_1995_-_199621"/>
      <sheetName val="aCCIDENTES_DE_1995_-_199622"/>
      <sheetName val="aCCIDENTES_DE_1995_-_199623"/>
      <sheetName val="aCCIDENTES_DE_1995_-_199624"/>
      <sheetName val="aCCIDENTES_DE_1995_-_199625"/>
      <sheetName val="aCCIDENTES_DE_1995_-_199626"/>
      <sheetName val="aCCIDENTES_DE_1995_-_199627"/>
      <sheetName val="aCCIDENTES_DE_1995_-_1996_xls8"/>
      <sheetName val="aCCIDENTES_DE_1995_-_199628"/>
      <sheetName val="aCCIDENTES_DE_1995_-_199629"/>
      <sheetName val="aCCIDENTES_DE_1995_-_199630"/>
      <sheetName val="aCCIDENTES_DE_1995_-_199631"/>
      <sheetName val="aCCIDENTES_DE_1995_-_1996_xls9"/>
      <sheetName val="aCCIDENTES_DE_1995_-_199632"/>
      <sheetName val="PR 1"/>
      <sheetName val="Insumos"/>
      <sheetName val="Analisis Mano de Obra"/>
      <sheetName val="SEÑALIZACION CINTA"/>
      <sheetName val="TUBERIA DESAGUE DE 2&quot;"/>
      <sheetName val="TUBERIA  DE SUCCIÓN DE 2"/>
      <sheetName val="TUBERIA DE PRESIÓN 1 1-2 RDE21"/>
      <sheetName val="TUBERIA DE 1 1-2"/>
      <sheetName val="CODO DE 1 1 2&quot;X90°"/>
      <sheetName val="VALBULA DE PASO DE 2&quot;"/>
      <sheetName val="VALBULA DE CIERRE DE 1 1 2&quot; "/>
      <sheetName val="TANQUE HIDROACUMULADOR"/>
      <sheetName val="ELECTROBOMBAS CENTRIFUGAS"/>
      <sheetName val="LOSA SUPERIOR DEL TANQUE "/>
      <sheetName val="PAREDES DEL TANQUE"/>
      <sheetName val="LOSA DE FONDO DEL TANQUE"/>
      <sheetName val="SOLADO DE LIMP. 2500 PSI"/>
      <sheetName val="CUPULAS TRAG 4X3"/>
      <sheetName val="SALIDA SONIDO"/>
      <sheetName val="CANAL EN LAMINA GALV"/>
      <sheetName val="CUBIERTA LUXALON"/>
      <sheetName val="TENDIDO DE CABLE No.8 "/>
      <sheetName val="VAR. COBRE 2.44X5-8"/>
      <sheetName val="CAJA EN MAMPOSTERÍA"/>
      <sheetName val="CAJA DE PASO METÁLICA"/>
      <sheetName val="BAJANTE ACOM. ELECTRICA 1&quot;"/>
      <sheetName val="SISTEMA DE TIERRA Y MALLA"/>
      <sheetName val="CERTIFICADO DE RECIBO"/>
      <sheetName val="TRAMITE APROBAR"/>
      <sheetName val="APLIQUE DE 25W"/>
      <sheetName val="LUMINARIA FLUORESCENTE DE 2X32W"/>
      <sheetName val="LÁMPARA METAL HALIDE 250W"/>
      <sheetName val="DUCTO PVC DE 3&quot;"/>
      <sheetName val="DUCTO PVC DE 1&quot;"/>
      <sheetName val="TENDIDO DE ACOMETIDA BIFÁSICA"/>
      <sheetName val="TELERRUPTOR BIPOLAR DE 16 AM"/>
      <sheetName val="TABLERO MINIPRAGMA DE 12 C"/>
      <sheetName val="AUTOMÁTICO INDUSTRIAL"/>
      <sheetName val="AUTOMÁTICO TIPO RIEL 2"/>
      <sheetName val="AUTOMÁTICO TIPO RIEL 1"/>
      <sheetName val="SALIDA PARA PULSADOR"/>
      <sheetName val="SALIDA TOMA MONOFACISA 10"/>
      <sheetName val="SALIDA TOMA MONOFASICA 12"/>
      <sheetName val="SALIDA PARA APLIQUE"/>
      <sheetName val="SALIDA LAMPARA FLUORESCENTE"/>
      <sheetName val="DERIVACION DE LUMINARIA"/>
      <sheetName val="SALIDA PARA LÁMPARA METAL"/>
      <sheetName val="Transformador 25 KVA"/>
      <sheetName val="Acometida Subt Baja Tensión"/>
      <sheetName val="Puesta a Tierra"/>
      <sheetName val="Tablero Bifasico 24 Circuitos"/>
      <sheetName val="Salida Luminaria Cerrada"/>
      <sheetName val="Salida Toma 120 V"/>
      <sheetName val="Salida Toma 220 V"/>
      <sheetName val="Tendido Alumbrado Publico"/>
      <sheetName val="Ducto Tuberia Conduit PVC 3 -4"/>
      <sheetName val="Sumin e Inst luminaria Brika"/>
      <sheetName val="Sumin e Inst luminaria Cerrada"/>
      <sheetName val="Sumin e Inst Poste ITO"/>
      <sheetName val="Sumin y mont Caja metal"/>
      <sheetName val="Sardinel prefabricado Tipo A"/>
      <sheetName val="LIMPIEZA Y DESCAPOTE"/>
      <sheetName val="LOCALIZACIÓN Y REPLANTEO"/>
      <sheetName val="DEMOLICON DE MUROS"/>
      <sheetName val="EXCAVACION MANUAL"/>
      <sheetName val="Demolicion de Graderias Exist"/>
      <sheetName val="RELLENO BASE GRANULAR"/>
      <sheetName val="RELLENO TIERRA NEGRA"/>
      <sheetName val="EMPRADIZACIÓN"/>
      <sheetName val="CONCRETO DE LIMPIEZA"/>
      <sheetName val="ZAPATAS"/>
      <sheetName val="VIGA DE CIMIENTO"/>
      <sheetName val="COLUMNAS"/>
      <sheetName val="VIGA AEREA"/>
      <sheetName val="GRADERIAS"/>
      <sheetName val="CERCHAS CELOSIA"/>
      <sheetName val="CORREAS"/>
      <sheetName val="Sum e Inst de Medidor"/>
      <sheetName val="Sum e Inst de lavamanos de empo"/>
      <sheetName val="Muros divisorios bloque No. 4"/>
      <sheetName val="Pañete sobre muros"/>
      <sheetName val="Pintura tipo koraza"/>
      <sheetName val="Ceramica 30x30, incluye win "/>
      <sheetName val="Granito Pulido"/>
      <sheetName val="Bordillos ducha ceram."/>
      <sheetName val="poceta de aseo en granito"/>
      <sheetName val="Alistado de piso mortero imp."/>
      <sheetName val="Piso en baldosa de granito"/>
      <sheetName val="media caña en granito"/>
      <sheetName val="Alfajia a la vista"/>
      <sheetName val="Tubería PVCS 2&quot; "/>
      <sheetName val="Tuberia aguas lluvias bajante"/>
      <sheetName val="Tuberia PVC aguas lluvias 3&quot;"/>
      <sheetName val="Puntos Hidráulicos 1 2&quot; "/>
      <sheetName val="tuberia pvc ag lluvia 4&quot;"/>
      <sheetName val="tuberia pvc corrugada 6&quot; "/>
      <sheetName val="tuberia pvc corrugada 8&quot; "/>
      <sheetName val="Tubería PVC 6&quot; Tipo Fort"/>
      <sheetName val="FILTRO DRENAJE 4&quot;"/>
      <sheetName val="FILTRO DRENAJE 6&quot;"/>
      <sheetName val="FILTRO DRENAJE 8&quot;"/>
      <sheetName val="Tubería PVC 4&quot; corrugada AN"/>
      <sheetName val="Tuberia PVC 6&quot; Corrugada AN"/>
      <sheetName val="Tuberia PVC 8&quot; Corrugada AN"/>
      <sheetName val="Tubería PVC 3&quot; sanitaria"/>
      <sheetName val="Tubería PVC 4&quot; sanitaria"/>
      <sheetName val="Registro RW de 1&quot;"/>
      <sheetName val="Registro RW de 1 1 2&quot;"/>
      <sheetName val="Válvula de corte tipo RW 3 ,4&quot; "/>
      <sheetName val="Sum e inst. lavamanos de colg"/>
      <sheetName val="Sum e inst. lavaplatos"/>
      <sheetName val="Tubería PVC san 2&quot; "/>
      <sheetName val="Puntos Sanitarios 2&quot; "/>
      <sheetName val="Puntos Sanitarios 4&quot;  "/>
      <sheetName val="TUBERIA PVC V D  3&quot; "/>
      <sheetName val="TUBERIA PVC VD 4&quot;"/>
      <sheetName val="TUBERIA PVC V D  3&quot; A. LL"/>
      <sheetName val="TERMINAL DE VENTILACIÓN D  3&quot; "/>
      <sheetName val="TUBERIA PVCP 1 1- 2&quot; "/>
      <sheetName val="TUBERIA PVC P D  1- 2&quot;"/>
      <sheetName val="Tuberioa PVC 3- 4&quot; "/>
      <sheetName val="TUBERIA PVC P D  1&quot;"/>
      <sheetName val="TUBERIA PVC P D  1 1-2&quot;"/>
      <sheetName val="CAJA PLASTICA PARA VALVULAS "/>
      <sheetName val="Sum. e inst. Inodoro tanque"/>
      <sheetName val="Sum. e inst. orinal de llave"/>
      <sheetName val="Sum. e inst. ducha"/>
      <sheetName val="Sum. e inst. sanitario niño"/>
      <sheetName val="Canal en lamina galv cal 20"/>
      <sheetName val="Ventana con marco lam."/>
      <sheetName val="Ventana con marco corrediza"/>
      <sheetName val="Puerta doble con marco"/>
      <sheetName val="Puerta division baño 1,12x1,60"/>
      <sheetName val="Puerta division baño 60x1,60"/>
      <sheetName val="Puerta con marco entamborada"/>
      <sheetName val="Espejo en cristal 4 mm"/>
      <sheetName val="Espejo en cristal 4 mm con marc"/>
      <sheetName val="Excavación a maquina"/>
      <sheetName val="Cerramiento exterior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10"/>
      <sheetName val="RUTA 10"/>
      <sheetName val="AFECTACION 10"/>
      <sheetName val="EJECUCION C. 10"/>
      <sheetName val="INF FINANCIERA 10"/>
      <sheetName val="11"/>
      <sheetName val="RUTA 11"/>
      <sheetName val="AFECTACION 11"/>
      <sheetName val="EJECUCION C. 11"/>
      <sheetName val="INF FINANCIERA 11"/>
      <sheetName val="MINFRA-MN-IN-15-FR-13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INST"/>
      <sheetName val="original_sist"/>
      <sheetName val="Hoja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CUADRO CONTROL"/>
      <sheetName val="ABL-519"/>
      <sheetName val="AEA-264"/>
      <sheetName val="AEA-944"/>
      <sheetName val="BEP-243"/>
      <sheetName val="BUD-209"/>
      <sheetName val="DUB-823"/>
      <sheetName val="DYT-026"/>
      <sheetName val="GPI 526"/>
      <sheetName val="HFB024"/>
      <sheetName val="HSJ-700"/>
      <sheetName val="ITA878"/>
      <sheetName val="JKC-583"/>
      <sheetName val="OAF853"/>
      <sheetName val="OXB-806"/>
      <sheetName val="PAJ825"/>
      <sheetName val="QFW-296"/>
      <sheetName val="QNA583"/>
      <sheetName val="SBG-021"/>
      <sheetName val="SDA-283"/>
      <sheetName val="SKG-419"/>
      <sheetName val="SUK-095"/>
      <sheetName val="SKJ452"/>
      <sheetName val="SNG_855"/>
      <sheetName val="SRC-847"/>
      <sheetName val="XKF-034"/>
      <sheetName val="XXJ617"/>
      <sheetName val="AEA- 264"/>
      <sheetName val="AEF-009"/>
      <sheetName val="SKG -419"/>
      <sheetName val="SVF-065"/>
      <sheetName val="TNE-078"/>
      <sheetName val="KFB-210"/>
      <sheetName val="GQK-096"/>
      <sheetName val="JVG-611"/>
      <sheetName val="ONG-534"/>
      <sheetName val="SUB-611"/>
      <sheetName val="XAB-669"/>
      <sheetName val="UPP-046"/>
      <sheetName val="UPP-044"/>
      <sheetName val="VEA 363"/>
      <sheetName val="VEA 374"/>
      <sheetName val="PALET DEL 21 FEB AL 5 MARZ"/>
      <sheetName val="Alcantarillas"/>
      <sheetName val="formulario"/>
      <sheetName val="equipos"/>
      <sheetName val="MATERIALES"/>
      <sheetName val="ACARREO"/>
      <sheetName val="CUADBASI"/>
      <sheetName val="CONT_ADI"/>
      <sheetName val="Equipo"/>
      <sheetName val="otros"/>
      <sheetName val="FORMULA"/>
      <sheetName val="INV"/>
      <sheetName val="AASHTO"/>
      <sheetName val="presupuesto"/>
      <sheetName val="CUADRO_CONTROL1"/>
      <sheetName val="GPI_5261"/>
      <sheetName val="AEA-_2641"/>
      <sheetName val="SKG_-4191"/>
      <sheetName val="VEA_3631"/>
      <sheetName val="VEA_3741"/>
      <sheetName val="PALET_DEL_21_FEB_AL_5_MARZ1"/>
      <sheetName val="CUADRO_CONTROL"/>
      <sheetName val="GPI_526"/>
      <sheetName val="AEA-_264"/>
      <sheetName val="SKG_-419"/>
      <sheetName val="VEA_363"/>
      <sheetName val="VEA_374"/>
      <sheetName val="PALET_DEL_21_FEB_AL_5_MARZ"/>
      <sheetName val="CUADRO_CONTROL2"/>
      <sheetName val="GPI_5262"/>
      <sheetName val="AEA-_2642"/>
      <sheetName val="SKG_-4192"/>
      <sheetName val="VEA_3632"/>
      <sheetName val="VEA_3742"/>
      <sheetName val="PALET_DEL_21_FEB_AL_5_MARZ2"/>
      <sheetName val="CUADRO_CONTROL4"/>
      <sheetName val="GPI_5264"/>
      <sheetName val="AEA-_2644"/>
      <sheetName val="SKG_-4194"/>
      <sheetName val="VEA_3634"/>
      <sheetName val="VEA_3744"/>
      <sheetName val="PALET_DEL_21_FEB_AL_5_MARZ4"/>
      <sheetName val="CUADRO_CONTROL3"/>
      <sheetName val="GPI_5263"/>
      <sheetName val="AEA-_2643"/>
      <sheetName val="SKG_-4193"/>
      <sheetName val="VEA_3633"/>
      <sheetName val="VEA_3743"/>
      <sheetName val="PALET_DEL_21_FEB_AL_5_MARZ3"/>
      <sheetName val="TARIF2002"/>
      <sheetName val="APU (22)"/>
      <sheetName val="O.Civil A. Base Zona A2S4"/>
      <sheetName val="Hoja1"/>
      <sheetName val="LIQ"/>
      <sheetName val="DATA I"/>
      <sheetName val="PREACTA"/>
      <sheetName val="SEÑAL 1"/>
      <sheetName val="General"/>
      <sheetName val="Calc"/>
      <sheetName val="Pavement Data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PEC (2)"/>
      <sheetName val="HH"/>
      <sheetName val="SEMANA"/>
      <sheetName val="ESPEC"/>
      <sheetName val="Hoja1"/>
      <sheetName val="BISEM-ANEX15-"/>
      <sheetName val="ANEXO11-HH"/>
      <sheetName val="RESUMEN(A 7)"/>
      <sheetName val="CCONTROL (A8)"/>
      <sheetName val="Hoja1 (3)"/>
      <sheetName val="GRAF"/>
      <sheetName val="ANEXO 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1P"/>
      <sheetName val="201.7"/>
      <sheetName val="201.15"/>
      <sheetName val="210.2.1 (2)"/>
      <sheetName val="210.2.2"/>
      <sheetName val="211.1"/>
      <sheetName val="230.2P"/>
      <sheetName val="2P"/>
      <sheetName val="320.1"/>
      <sheetName val="500.1"/>
      <sheetName val="600.1"/>
      <sheetName val="600.2"/>
      <sheetName val="600.4"/>
      <sheetName val="600.5"/>
      <sheetName val="610.1"/>
      <sheetName val="630.4"/>
      <sheetName val="630.6"/>
      <sheetName val="630.7"/>
      <sheetName val="640.1"/>
      <sheetName val="661.1"/>
      <sheetName val="671,1"/>
      <sheetName val="673.1"/>
      <sheetName val="673.2"/>
      <sheetName val="673,5"/>
      <sheetName val="681.1"/>
      <sheetName val="700.1"/>
      <sheetName val="700.3"/>
      <sheetName val="701.1"/>
      <sheetName val="710.1.1"/>
      <sheetName val="710.1.4"/>
      <sheetName val="720.1"/>
      <sheetName val="730.1"/>
      <sheetName val="730.2"/>
      <sheetName val="740.1"/>
      <sheetName val="800.2"/>
      <sheetName val="810.1 "/>
      <sheetName val="900.2"/>
      <sheetName val="900.3"/>
      <sheetName val="INDICE"/>
      <sheetName val="Equipo"/>
      <sheetName val="materiales"/>
      <sheetName val="otros"/>
      <sheetName val="200P ROCERIA"/>
      <sheetName val="210.2 OTRA"/>
      <sheetName val="225P"/>
      <sheetName val="320.2"/>
      <sheetName val="320.3"/>
      <sheetName val="440.1P COMPRADA"/>
      <sheetName val="440.2P COMPRADA"/>
      <sheetName val="440.3P COMPRADA"/>
      <sheetName val="441.1P COMPRADA"/>
      <sheetName val="441.2P COMPRADA"/>
      <sheetName val="441.3P COMPRADA"/>
      <sheetName val="450.1P COMPRADA"/>
      <sheetName val="450.1."/>
      <sheetName val="450.1P. COMPRADA"/>
      <sheetName val="450.2,P COMPRADA"/>
      <sheetName val="450.3P COMPRADA"/>
      <sheetName val="451.1P COMPRADA"/>
      <sheetName val="451.2P COMPRADA"/>
      <sheetName val="451.3P COMPRADA"/>
      <sheetName val="452.1P COMPRADA"/>
      <sheetName val="452.2P COMPRADA"/>
      <sheetName val="452.3P COMPRADA"/>
      <sheetName val="452.4P COMPRADA"/>
      <sheetName val="462.2P"/>
      <sheetName val="621.5P"/>
      <sheetName val="640.1.."/>
      <sheetName val="640.2"/>
      <sheetName val="650.3 OTRO"/>
      <sheetName val="661 TIPO 2"/>
      <sheetName val="Hoja1"/>
      <sheetName val="DUB-823"/>
      <sheetName val="GPI 526"/>
      <sheetName val="SKJ452"/>
      <sheetName val="ITA878"/>
      <sheetName val="AEA-944"/>
      <sheetName val="XXJ617"/>
      <sheetName val="SNG_855"/>
      <sheetName val="VEA 374"/>
      <sheetName val="HFB024"/>
      <sheetName val="PAJ8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\a  aaInformación GRUPO 4\A MIn"/>
      <sheetName val="aCCIDENTES DE 1995 - 1996.xls"/>
      <sheetName val="items"/>
      <sheetName val="ACTA DE MODIFICACION  (2)"/>
      <sheetName val="CONT_ADI"/>
      <sheetName val="aCCIDENTES%20DE%201995%20-%2019"/>
      <sheetName val="#¡REF"/>
      <sheetName val="Informe"/>
      <sheetName val="Seguim-16"/>
      <sheetName val="otros"/>
      <sheetName val="PRESUPUESTO"/>
      <sheetName val="Informacion"/>
      <sheetName val="INDICMICROEMP"/>
    </sheetNames>
    <definedNames>
      <definedName name="absc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Reservas"/>
      <sheetName val="Reservas de Petróleo"/>
      <sheetName val="Eventos"/>
      <sheetName val="Cronograma de Eventos"/>
      <sheetName val="Reporte mensual 1999-2000"/>
      <sheetName val="Reporte 2000 - 2024"/>
      <sheetName val="Reporte 1"/>
      <sheetName val="Reporte 2"/>
      <sheetName val="Reporte 3"/>
      <sheetName val="Reporte 4"/>
      <sheetName val="Reporte 5"/>
      <sheetName val="Reporte 2000 - 2004"/>
      <sheetName val="Apiay"/>
      <sheetName val="Suria"/>
      <sheetName val="RefLibertad"/>
      <sheetName val="Castilla"/>
      <sheetName val="Otros"/>
      <sheetName val="Índice"/>
      <sheetName val="DesReservas"/>
      <sheetName val="PronPozos Apiay"/>
      <sheetName val="PronPozos Suria"/>
      <sheetName val="PronPozos RefLibertad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a"/>
      <sheetName val="4"/>
      <sheetName val="armada"/>
      <sheetName val="RESUMEN"/>
      <sheetName val="RESUMEN ITEMS (2)"/>
      <sheetName val="RESUMEN ITEMS"/>
      <sheetName val="OBRAS"/>
      <sheetName val="CANTIDADES"/>
      <sheetName val="drenaje"/>
      <sheetName val="protec"/>
      <sheetName val="ubicacion"/>
      <sheetName val="separadores"/>
      <sheetName val="contenido"/>
      <sheetName val="PORTADAS"/>
      <sheetName val="OBRAS PUENTE ARMAD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%20DE%201995%20-%2019"/>
      <sheetName val="aCCIDENTES DE 1995 - 1996.xls"/>
      <sheetName val="items"/>
      <sheetName val="ACTA DE MODIFICACION  (2)"/>
      <sheetName val="CONT_ADI"/>
      <sheetName val="#¡REF"/>
      <sheetName val="Informe"/>
      <sheetName val="Datos"/>
      <sheetName val="INDICMICROEMP"/>
      <sheetName val="\a  aaInformación GRUPO 4\A MIn"/>
      <sheetName val="MATERIALES"/>
      <sheetName val="Informacion"/>
      <sheetName val="Seguim-16"/>
      <sheetName val="otros"/>
      <sheetName val="PRESUPUESTO"/>
    </sheetNames>
    <definedNames>
      <definedName name="absc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422CW00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\a  aaInformación GRUPO 4\A MIn"/>
      <sheetName val="Informacion"/>
      <sheetName val="#¡REF"/>
      <sheetName val="INDICMICROEMP"/>
      <sheetName val="ACTA DE MODIFICACION  (2)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CONT_ADI"/>
      <sheetName val="aCCIDENTES%20DE%201995%20-%2019"/>
      <sheetName val="Datos"/>
      <sheetName val="aCCIDENTES DE 1995 - 1996.xls"/>
      <sheetName val="items"/>
      <sheetName val="MATERIALES"/>
      <sheetName val="Datos Básicos"/>
      <sheetName val="SALARIOS"/>
      <sheetName val="SUB APU"/>
      <sheetName val="Informe"/>
      <sheetName val="Seguim-16"/>
      <sheetName val="INV"/>
      <sheetName val="AASHTO"/>
      <sheetName val="PESOS"/>
      <sheetName val="otros"/>
      <sheetName val="PRESUPUESTO"/>
      <sheetName val="Formulario N° 4"/>
      <sheetName val="EQUIPO"/>
      <sheetName val="Res-Accide-10"/>
      <sheetName val="[aCCIDENTES DE 1995 - 1996.xls]"/>
      <sheetName val="Base Muestras"/>
      <sheetName val="\Users\avargase\AppData\Local\M"/>
      <sheetName val="\\Escritorio\amv 2011\a  aaInfo"/>
      <sheetName val="\Mini HP Enero 2015\Proyectos i"/>
      <sheetName val="\C\Users\avargase\AppData\Local"/>
      <sheetName val="\Volumes\USB PIOLIN\Escritorio\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10"/>
      <sheetName val="RUTA 10"/>
      <sheetName val="AFECTACION 10"/>
      <sheetName val="EJECUCION C. 10"/>
      <sheetName val="INF FINANCIERA 10"/>
      <sheetName val="11"/>
      <sheetName val="RUTA 11"/>
      <sheetName val="AFECTACION 11"/>
      <sheetName val="EJECUCION C. 11"/>
      <sheetName val="INF FINANCIERA 11"/>
      <sheetName val="MINFRA-MN-IN-15-FR-13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a%20%20aaInformación"/>
      <sheetName val="Informacion"/>
      <sheetName val="aCCIDENTES DE 1995 - 1996"/>
      <sheetName val="a%20%20aaInformaci%C3%B3n"/>
      <sheetName val="BASES"/>
      <sheetName val="CDItem"/>
      <sheetName val="\MANTENIMIENTO RUTA 1001_MARZO "/>
      <sheetName val="Presupuesto"/>
      <sheetName val="ANEXO IX"/>
      <sheetName val="APUs"/>
      <sheetName val="INSUMOS"/>
      <sheetName val="PptoGral"/>
      <sheetName val="\I\MANTENIMIENTO RUTA 1001_MARZ"/>
      <sheetName val="\F\MANTENIMIENTO RUTA 1001_MARZ"/>
      <sheetName val="a__aaInformación"/>
      <sheetName val="a__aaInformación1"/>
      <sheetName val="a__aaInformación2"/>
      <sheetName val="otros"/>
      <sheetName val="\\SERVIDOR\Public2\MANTENIMIENT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"/>
      <sheetName val="Tabla"/>
      <sheetName val=" NIVEL DE CRITICIDAD"/>
      <sheetName val="REQUISITOS MINIMOS"/>
      <sheetName val="FACTORES DE EVALUACION"/>
      <sheetName val="EVALUACION DEL RIESGO"/>
      <sheetName val="MATRIZ RIESGO Y EXPOSICION"/>
      <sheetName val="FACTOR J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SF GAVIONES"/>
      <sheetName val="MC MALLA DE RETENCION EN VIA"/>
      <sheetName val="SF ANCLAJES  Y CONCRETO LANZADO"/>
      <sheetName val="SF ANCLAJES M DE RETENCION"/>
      <sheetName val="VEGETALIZACIÓN"/>
      <sheetName val="Cantiades_Zonas_Inestables_Jul_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MORANDO"/>
      <sheetName val="PERSONAL TOTAL"/>
      <sheetName val="DESV. 5%"/>
      <sheetName val="PERSONAL TEMPORAL"/>
      <sheetName val="DESV. 10%"/>
      <sheetName val="EVOLUCION PL.PERS"/>
      <sheetName val="VIC FINANCIERA"/>
      <sheetName val="VIC. PERSONAL"/>
      <sheetName val="VIC. EXPL. Y PROD."/>
      <sheetName val="VIC. COMERCIO Y GAS"/>
      <sheetName val="VIC. TRANSP."/>
      <sheetName val="VIC. REF. Y MERC"/>
      <sheetName val="COMPARATIVO"/>
      <sheetName val="Hoja15"/>
      <sheetName val="Hoja16"/>
      <sheetName val="Módulo1"/>
      <sheetName val="Módulo2"/>
      <sheetName val="Módulo3"/>
      <sheetName val="Módulo4"/>
      <sheetName val="Módulo5"/>
      <sheetName val="plantadic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AIU"/>
      <sheetName val="CDItem"/>
      <sheetName val="VentaMes"/>
      <sheetName val="ForPago"/>
      <sheetName val="PryFinc"/>
      <sheetName val="APO"/>
      <sheetName val="Tecnicos"/>
      <sheetName val="AiuApoSaraBrut2000"/>
      <sheetName val="MC SF GAV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AIU"/>
      <sheetName val="CDItem"/>
      <sheetName val="VentaMes"/>
      <sheetName val="ForPago"/>
      <sheetName val="PryFinc"/>
      <sheetName val="APO"/>
      <sheetName val="Tecnicos"/>
      <sheetName val="AiuApoSaraBrut2000"/>
      <sheetName val="MC SF GAVION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ontenido"/>
      <sheetName val="Generalidades 1"/>
      <sheetName val="Generalidades 2,3"/>
      <sheetName val="Mapa estado 4"/>
      <sheetName val="Semáforo 5"/>
      <sheetName val="Semáforo 6"/>
      <sheetName val="Tortas 7"/>
      <sheetName val="Acciden-Señal 7A"/>
      <sheetName val="Puentes 8"/>
      <sheetName val="Críticos 9"/>
      <sheetName val="Emerg 9A"/>
      <sheetName val="Res-Accide-10"/>
      <sheetName val="Acci-Ago-11"/>
      <sheetName val="Acc-Ago-11a"/>
      <sheetName val="Acci-Sep-12"/>
      <sheetName val="Acci-Sep-12 (2)"/>
      <sheetName val="ACCI-JUL-13"/>
      <sheetName val="Acc Ago-Sep"/>
      <sheetName val="B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"/>
    </sheetNames>
    <definedNames>
      <definedName name="absc"/>
    </definedNames>
    <sheetDataSet>
      <sheetData sheetId="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"/>
      <sheetName val="P50"/>
      <sheetName val="P90"/>
      <sheetName val="Info-Portaf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SUMM0"/>
      <sheetName val="$ Directo"/>
      <sheetName val="equip"/>
      <sheetName val="mat&amp;sub"/>
      <sheetName val="indir"/>
      <sheetName val="gene"/>
      <sheetName val="tot"/>
      <sheetName val="prog "/>
      <sheetName val="pres_comp"/>
      <sheetName val="civ_1"/>
      <sheetName val="kp_civ1"/>
      <sheetName val="KP"/>
      <sheetName val="civpl1"/>
      <sheetName val="7417st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EMPRESA"/>
      <sheetName val="CONTRATO"/>
      <sheetName val="EMPLEADOS"/>
      <sheetName val="LIQUIDA-NOMINA"/>
      <sheetName val="NOMINA 1"/>
      <sheetName val="NOMINA 2"/>
      <sheetName val="ISS"/>
      <sheetName val="SALUD"/>
      <sheetName val="CAFABA"/>
      <sheetName val="PAZ Y SALVO"/>
      <sheetName val="CONTROL DIA"/>
      <sheetName val="CONTROL DIA  EJECUCION"/>
      <sheetName val="BITACORA"/>
      <sheetName val="INFORME CONTRATO"/>
      <sheetName val="EJECPAGO1"/>
      <sheetName val="PAGO 1 "/>
      <sheetName val="RECIBO 1"/>
      <sheetName val="EJECPAGO 2 "/>
      <sheetName val="COMUNICACIONES CON IVA 4%"/>
      <sheetName val="COMUNICACIONES"/>
      <sheetName val="PAGO 2"/>
      <sheetName val="RECIBO 2"/>
      <sheetName val="GASTO  SEPT"/>
      <sheetName val="GASTOS REEMBOLSABLES 1"/>
      <sheetName val="EJECPAGO 3"/>
      <sheetName val="PAGO 3"/>
      <sheetName val="EJECPAGO 4"/>
      <sheetName val="PAGO 4OK"/>
      <sheetName val="EJECPtotalacumulada"/>
      <sheetName val="EJECPAGO 5"/>
      <sheetName val="PAGO 5 OK"/>
      <sheetName val="EJECPAGO 6"/>
      <sheetName val="PAGO 6 OK "/>
      <sheetName val="EJECPAGO 7 Y FINAL"/>
      <sheetName val="PAGO 7 Y FINAL"/>
      <sheetName val="PAGO 5 OK (2)"/>
      <sheetName val="PAGO 4"/>
      <sheetName val="PAGO 5"/>
      <sheetName val="PAGO 5 A"/>
      <sheetName val="PAGO 6"/>
      <sheetName val="MAYOR OBRA"/>
      <sheetName val="proyeccion"/>
      <sheetName val="ACTA DE PROYECCION"/>
      <sheetName val="Gráfico1"/>
      <sheetName val="DATOS PARA GRAFICA (2)"/>
      <sheetName val="IMFORME EJECUTIVO"/>
      <sheetName val="DATOS PARA GRAFICA"/>
      <sheetName val="diana"/>
      <sheetName val="IMFORME EJECUTIVO PARA PAGO2"/>
      <sheetName val="ANALISIS"/>
      <sheetName val="GASTOS REEMBOLSABLES 2"/>
      <sheetName val="GASTOS REEMBOLSABLES 3"/>
      <sheetName val="NECESIDADES ENERO"/>
      <sheetName val="EJECPAGO ENERO"/>
      <sheetName val="COSTO ENERO"/>
      <sheetName val="GASTOS REEMBOLSABLES ENERO"/>
      <sheetName val="LIQUIDA_NOMINA"/>
      <sheetName val="Info-Portaf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EMPRESA"/>
      <sheetName val="CONTRATO"/>
      <sheetName val="EMPLEADOS"/>
      <sheetName val="LIQUIDA-NOMINA"/>
      <sheetName val="NOMINA 1"/>
      <sheetName val="NOMINA 2"/>
      <sheetName val="ISS"/>
      <sheetName val="SALUD"/>
      <sheetName val="CAFABA"/>
      <sheetName val="PAZ Y SALVO"/>
      <sheetName val="CONTROL   "/>
      <sheetName val="CONTROL DIA  EJECUCION"/>
      <sheetName val="BITACORA"/>
      <sheetName val="INFORME CONTRATO"/>
      <sheetName val="PAGO No1"/>
      <sheetName val="RECIBO No  1"/>
      <sheetName val="PAGO No 2 "/>
      <sheetName val="RECIBO No  2"/>
      <sheetName val="PAGO No 3"/>
      <sheetName val="RECIBO No 3"/>
      <sheetName val="PAGO No 4"/>
      <sheetName val="RECIBO No 4"/>
      <sheetName val="PAGO FINAL"/>
      <sheetName val="RECIBO FINAL"/>
      <sheetName val="CENTROS COSTOS"/>
      <sheetName val="TUBERIASPROCESO"/>
      <sheetName val="VASIJAS"/>
      <sheetName val="CARROTANQUES"/>
      <sheetName val="CALCULOS"/>
      <sheetName val="adicional 1"/>
      <sheetName val="adicional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oc-"/>
      <sheetName val="documento"/>
      <sheetName val="Cantidades"/>
      <sheetName val="Acta"/>
      <sheetName val="Control"/>
      <sheetName val="Graf_fondos"/>
      <sheetName val="AVANCE"/>
      <sheetName val="curva_Avance"/>
      <sheetName val="ejecutivo"/>
      <sheetName val="Indices de ges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ÍSICO"/>
      <sheetName val="PRESUPUESTAL"/>
      <sheetName val="A34310"/>
    </sheetNames>
    <sheetDataSet>
      <sheetData sheetId="0"/>
      <sheetData sheetId="1"/>
      <sheetData sheetId="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do$"/>
      <sheetName val="Programado%"/>
      <sheetName val="Ejecutado$"/>
      <sheetName val="Ejecutado%"/>
      <sheetName val="Cantidades"/>
      <sheetName val="Inform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occ"/>
      <sheetName val="steel"/>
    </sheetNames>
    <sheetDataSet>
      <sheetData sheetId="0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lo"/>
      <sheetName val="medelo (2)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1H1"/>
      <sheetName val="FORMATO1H2"/>
      <sheetName val="FORMATO1H3"/>
      <sheetName val="FORMATO1H4"/>
      <sheetName val="Form5 _Pág_ 1"/>
      <sheetName val="Form5 _Pág_ 2"/>
      <sheetName val="Form7"/>
      <sheetName val="forma7"/>
      <sheetName val="Form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01"/>
      <sheetName val="TRAMO 02"/>
      <sheetName val="TRAMO 03"/>
      <sheetName val="TRAMO 04"/>
      <sheetName val="TRAMO 05-1"/>
      <sheetName val="TRAMO 05-2"/>
      <sheetName val="TRAMO 06"/>
      <sheetName val="CANTIDADES SEÑALIZACIÓN"/>
      <sheetName val="Hoja1"/>
      <sheetName val="Presup LA MESA - MESITAS"/>
      <sheetName val="CANTIDADES HIDRÁULICA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 DISEÑO"/>
      <sheetName val="cbr granulares"/>
      <sheetName val="ESTRUCTURAS EXISTENTES"/>
      <sheetName val="SECTORIZACIÓN"/>
      <sheetName val="AASHTO CALZ EXISTENTE"/>
      <sheetName val="AASHTO AMPLIACIONES"/>
      <sheetName val="REPORTE"/>
      <sheetName val="TRÁNSITO"/>
      <sheetName val="Sheet1"/>
      <sheetName val="ITEMS"/>
      <sheetName val="I.D"/>
      <sheetName val="EQPO"/>
      <sheetName val="INSUMOS"/>
      <sheetName val="TRANSPORTES"/>
      <sheetName val="SAL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422CW00"/>
    </sheetNames>
    <sheetDataSet>
      <sheetData sheetId="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izar"/>
      <sheetName val="AutoOpen Stub Data"/>
      <sheetName val="Factura13"/>
      <sheetName val="Form5 _Pág_ 1"/>
      <sheetName val="Form5 _Pág_ 2"/>
    </sheetNames>
    <definedNames>
      <definedName name="Customize"/>
      <definedName name="FareWellStmnt"/>
      <definedName name="FinePrint"/>
      <definedName name="INV_Payments"/>
      <definedName name="Nada"/>
    </defined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 PART"/>
      <sheetName val="A. P. U."/>
      <sheetName val="Listado"/>
      <sheetName val="PPTOS"/>
      <sheetName val="Borrable"/>
      <sheetName val="Análisis de precios"/>
      <sheetName val="Analisis de Precios Unitarios A"/>
      <sheetName val="INDICMICROEMP"/>
      <sheetName val="Analisis%20de%20Precios%20Unita"/>
      <sheetName val="ESTADO RED"/>
      <sheetName val="CARRETERAS"/>
      <sheetName val="GENERALIDADES "/>
      <sheetName val="APU_PART1"/>
      <sheetName val="A__P__U_1"/>
      <sheetName val="Analisis_de_Precios_Unitarios_1"/>
      <sheetName val="APU_PART"/>
      <sheetName val="A__P__U_"/>
      <sheetName val="Analisis_de_Precios_Unitarios_A"/>
      <sheetName val="A_ P_ U_"/>
      <sheetName val="INDIC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4"/>
      <sheetName val="Hoja4 (2)"/>
      <sheetName val="Hoja4 (3)"/>
      <sheetName val="Hoja2"/>
      <sheetName val="Hoja3"/>
      <sheetName val="Hoja1_(2)"/>
      <sheetName val="Hoja4_(2)"/>
      <sheetName val="Hoja4_(3)"/>
      <sheetName val="5094-2003"/>
      <sheetName val="AIU"/>
      <sheetName val="A. P. U.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resup"/>
      <sheetName val="Unitarios"/>
      <sheetName val="Insum"/>
      <sheetName val="An-Unit"/>
      <sheetName val="2.01.02(1)"/>
      <sheetName val="2.01.02(2)"/>
      <sheetName val="2.01.02(3)"/>
      <sheetName val="2.01.03(1)"/>
      <sheetName val="2.01.03(2)"/>
      <sheetName val="2.01.03(3)"/>
      <sheetName val="2.03.02(1)"/>
      <sheetName val="2.03.02(2)"/>
      <sheetName val="2.03.02(3)"/>
      <sheetName val="2.03.03(1)"/>
      <sheetName val="2.03.03(2)"/>
      <sheetName val="2.03.03(3)"/>
      <sheetName val="2.03.04(1)"/>
      <sheetName val="2.03.04(2)"/>
      <sheetName val="2.03.04(3)"/>
      <sheetName val="2.03.05(1)"/>
      <sheetName val="2.03.05(2)"/>
      <sheetName val="2.03.05(3)"/>
      <sheetName val="2.04.02(1)"/>
      <sheetName val="2.04.02(2)"/>
      <sheetName val="2.04.02(3)"/>
      <sheetName val="2.04.03(1)"/>
      <sheetName val="2.04.03(2)"/>
      <sheetName val="2.04.03(3)"/>
      <sheetName val="2.04.04(1)"/>
      <sheetName val="2.04.04(2)"/>
      <sheetName val="2.04.04(3)"/>
      <sheetName val="1.05.01(1)"/>
      <sheetName val="1.05.01(2)"/>
      <sheetName val="1.05.01(3)"/>
      <sheetName val="6.00.01(1)"/>
      <sheetName val="6.00.01(2)"/>
      <sheetName val="6.00.01(3)"/>
      <sheetName val="6.00.02(1)"/>
      <sheetName val="6.00.02(2)"/>
      <sheetName val="6.00.02(3)"/>
      <sheetName val="6.00.03(1)"/>
      <sheetName val="6.00.03(2)"/>
      <sheetName val="6.00.03(3)"/>
      <sheetName val="6.00.04(1)"/>
      <sheetName val="6.00.04(2)"/>
      <sheetName val="6.00.04(3)"/>
      <sheetName val="6.00.05(1)"/>
      <sheetName val="6.00.05(2)"/>
      <sheetName val="6.00.05(3)"/>
      <sheetName val="6.02.01(1)"/>
      <sheetName val="6.02.01(2)"/>
      <sheetName val="6.02.01(3)"/>
      <sheetName val="6.02.02(1)"/>
      <sheetName val="6.02.02(2)"/>
      <sheetName val="6.02.02(3)"/>
      <sheetName val="6.02.03(1)"/>
      <sheetName val="6.02.03(2)"/>
      <sheetName val="6.02.03(3)"/>
      <sheetName val="6.02.04(1)"/>
      <sheetName val="6.02.04(2)"/>
      <sheetName val="6.02.04(3)"/>
      <sheetName val="6.02.05(1)"/>
      <sheetName val="6.02.05(2)"/>
      <sheetName val="6.02.05(3)"/>
      <sheetName val="6.02.06(1)"/>
      <sheetName val="6.02.06(2)"/>
      <sheetName val="6.02.06(3)"/>
      <sheetName val="6.02.07(1)"/>
      <sheetName val="2.10.04(2)"/>
      <sheetName val="2.10.04(3)"/>
      <sheetName val="2.10.05(1)"/>
      <sheetName val="2.10.05(2)"/>
      <sheetName val="2.10.05(3)"/>
      <sheetName val="2.10.06(1)"/>
      <sheetName val="2.10.06(2)"/>
      <sheetName val="2.10.06(3)"/>
      <sheetName val="2.14.01(1)"/>
      <sheetName val="2.14.01(2)"/>
      <sheetName val="2.14.01(3)"/>
      <sheetName val="2.14.02(1)"/>
      <sheetName val="2.14.02(2)"/>
      <sheetName val="2.14.02(3)"/>
      <sheetName val="2.17.01(1)"/>
      <sheetName val="2.17.01(2)"/>
      <sheetName val="2.17.01(3)"/>
      <sheetName val="2.17.02(1)"/>
      <sheetName val="2.17.02(2)"/>
      <sheetName val="2.17.02(3)"/>
      <sheetName val="2.20.02(1)"/>
      <sheetName val="2.20.02(2)"/>
      <sheetName val="2.20.02(3)"/>
      <sheetName val="2.21.01(1)"/>
      <sheetName val="2.21.01(2)"/>
      <sheetName val="2.21.01(3)"/>
      <sheetName val="2.21.02(1)"/>
      <sheetName val="2.21.02(2)"/>
      <sheetName val="2.21.02(3)"/>
      <sheetName val="2.21.03(1)"/>
      <sheetName val="2.21.03(2)"/>
      <sheetName val="2.21.03(3)"/>
      <sheetName val="2.22.01(1)"/>
      <sheetName val="2.22.01(2)"/>
      <sheetName val="2.22.01(3)"/>
      <sheetName val="2.23.01(1)"/>
      <sheetName val="2.23.01(2)"/>
      <sheetName val="2.23.01(3)"/>
      <sheetName val="2.24.01(1)"/>
      <sheetName val="2.24.01(2)"/>
      <sheetName val="2.24.01(3)"/>
      <sheetName val="2.25.01(1)"/>
      <sheetName val="2.25.01(2)"/>
      <sheetName val="2.25.01(3)"/>
      <sheetName val="2.26.01(1)"/>
      <sheetName val="2.26.01(2)"/>
      <sheetName val="2.26.01(3)"/>
      <sheetName val="3.01.01(1)"/>
      <sheetName val="3.01.01(2)"/>
      <sheetName val="3.01.01(3)"/>
      <sheetName val="3.02.01(1)"/>
      <sheetName val="3.02.01(2)"/>
      <sheetName val="3.02.01(3)"/>
      <sheetName val="3.03.02(1)"/>
      <sheetName val="3.03.02(2)"/>
      <sheetName val="3.03.02(3)"/>
      <sheetName val="3.03.11(1)"/>
      <sheetName val="3.03.11(2)"/>
      <sheetName val="3.03.11(3)"/>
      <sheetName val="3.08.05(1)"/>
      <sheetName val="3.08.05(2)"/>
      <sheetName val="3.08.05(3)"/>
      <sheetName val="3.08.06(1)"/>
      <sheetName val="3.08.06(2)"/>
      <sheetName val="3.08.06(3)"/>
      <sheetName val="4.01.01(1)"/>
      <sheetName val="4.01.01(2)"/>
      <sheetName val="4.01.01(3)"/>
      <sheetName val="4.02.01(1)"/>
      <sheetName val="4.02.01(2)"/>
      <sheetName val="4.02.01(3)"/>
      <sheetName val="4.03.01(1)"/>
      <sheetName val="4.03.01(2)"/>
      <sheetName val="4.03.01(3)"/>
      <sheetName val="4.05.01(1)"/>
      <sheetName val="4.05.01(2)"/>
      <sheetName val="4.05.01(3)"/>
      <sheetName val="Hoja3"/>
      <sheetName val="Hoja2"/>
      <sheetName val="Hoja1"/>
      <sheetName val="1.01.01(1)"/>
      <sheetName val="A. P. U."/>
      <sheetName val="INDICMICROEMP"/>
      <sheetName val="Otros"/>
      <sheetName val="Equipo"/>
      <sheetName val="2_01_02(1)1"/>
      <sheetName val="2_01_02(2)1"/>
      <sheetName val="2_01_02(3)1"/>
      <sheetName val="2_01_03(1)1"/>
      <sheetName val="2_01_03(2)1"/>
      <sheetName val="2_01_03(3)1"/>
      <sheetName val="2_03_02(1)1"/>
      <sheetName val="2_03_02(2)1"/>
      <sheetName val="2_03_02(3)1"/>
      <sheetName val="2_03_03(1)1"/>
      <sheetName val="2_03_03(2)1"/>
      <sheetName val="2_03_03(3)1"/>
      <sheetName val="2_03_04(1)1"/>
      <sheetName val="2_03_04(2)1"/>
      <sheetName val="2_03_04(3)1"/>
      <sheetName val="2_03_05(1)1"/>
      <sheetName val="2_03_05(2)1"/>
      <sheetName val="2_03_05(3)1"/>
      <sheetName val="2_04_02(1)1"/>
      <sheetName val="2_04_02(2)1"/>
      <sheetName val="2_04_02(3)1"/>
      <sheetName val="2_04_03(1)1"/>
      <sheetName val="2_04_03(2)1"/>
      <sheetName val="2_04_03(3)1"/>
      <sheetName val="2_04_04(1)1"/>
      <sheetName val="2_04_04(2)1"/>
      <sheetName val="2_04_04(3)1"/>
      <sheetName val="1_05_01(1)1"/>
      <sheetName val="1_05_01(2)1"/>
      <sheetName val="1_05_01(3)1"/>
      <sheetName val="6_00_01(1)1"/>
      <sheetName val="6_00_01(2)1"/>
      <sheetName val="6_00_01(3)1"/>
      <sheetName val="6_00_02(1)1"/>
      <sheetName val="6_00_02(2)1"/>
      <sheetName val="6_00_02(3)1"/>
      <sheetName val="6_00_03(1)1"/>
      <sheetName val="6_00_03(2)1"/>
      <sheetName val="6_00_03(3)1"/>
      <sheetName val="6_00_04(1)1"/>
      <sheetName val="6_00_04(2)1"/>
      <sheetName val="6_00_04(3)1"/>
      <sheetName val="6_00_05(1)1"/>
      <sheetName val="6_00_05(2)1"/>
      <sheetName val="6_00_05(3)1"/>
      <sheetName val="6_02_01(1)1"/>
      <sheetName val="6_02_01(2)1"/>
      <sheetName val="6_02_01(3)1"/>
      <sheetName val="6_02_02(1)1"/>
      <sheetName val="6_02_02(2)1"/>
      <sheetName val="6_02_02(3)1"/>
      <sheetName val="6_02_03(1)1"/>
      <sheetName val="6_02_03(2)1"/>
      <sheetName val="6_02_03(3)1"/>
      <sheetName val="6_02_04(1)1"/>
      <sheetName val="6_02_04(2)1"/>
      <sheetName val="6_02_04(3)1"/>
      <sheetName val="6_02_05(1)1"/>
      <sheetName val="6_02_05(2)1"/>
      <sheetName val="6_02_05(3)1"/>
      <sheetName val="6_02_06(1)1"/>
      <sheetName val="6_02_06(2)1"/>
      <sheetName val="6_02_06(3)1"/>
      <sheetName val="6_02_07(1)1"/>
      <sheetName val="2_10_04(2)1"/>
      <sheetName val="2_10_04(3)1"/>
      <sheetName val="2_10_05(1)1"/>
      <sheetName val="2_10_05(2)1"/>
      <sheetName val="2_10_05(3)1"/>
      <sheetName val="2_10_06(1)1"/>
      <sheetName val="2_10_06(2)1"/>
      <sheetName val="2_10_06(3)1"/>
      <sheetName val="2_14_01(1)1"/>
      <sheetName val="2_14_01(2)1"/>
      <sheetName val="2_14_01(3)1"/>
      <sheetName val="2_14_02(1)1"/>
      <sheetName val="2_14_02(2)1"/>
      <sheetName val="2_14_02(3)1"/>
      <sheetName val="2_17_01(1)1"/>
      <sheetName val="2_17_01(2)1"/>
      <sheetName val="2_17_01(3)1"/>
      <sheetName val="2_17_02(1)1"/>
      <sheetName val="2_17_02(2)1"/>
      <sheetName val="2_17_02(3)1"/>
      <sheetName val="2_20_02(1)1"/>
      <sheetName val="2_20_02(2)1"/>
      <sheetName val="2_20_02(3)1"/>
      <sheetName val="2_21_01(1)1"/>
      <sheetName val="2_21_01(2)1"/>
      <sheetName val="2_21_01(3)1"/>
      <sheetName val="2_21_02(1)1"/>
      <sheetName val="2_21_02(2)1"/>
      <sheetName val="2_21_02(3)1"/>
      <sheetName val="2_21_03(1)1"/>
      <sheetName val="2_21_03(2)1"/>
      <sheetName val="2_21_03(3)1"/>
      <sheetName val="2_22_01(1)1"/>
      <sheetName val="2_22_01(2)1"/>
      <sheetName val="2_22_01(3)1"/>
      <sheetName val="2_23_01(1)1"/>
      <sheetName val="2_23_01(2)1"/>
      <sheetName val="2_23_01(3)1"/>
      <sheetName val="2_24_01(1)1"/>
      <sheetName val="2_24_01(2)1"/>
      <sheetName val="2_24_01(3)1"/>
      <sheetName val="2_25_01(1)1"/>
      <sheetName val="2_25_01(2)1"/>
      <sheetName val="2_25_01(3)1"/>
      <sheetName val="2_26_01(1)1"/>
      <sheetName val="2_26_01(2)1"/>
      <sheetName val="2_26_01(3)1"/>
      <sheetName val="3_01_01(1)1"/>
      <sheetName val="3_01_01(2)1"/>
      <sheetName val="3_01_01(3)1"/>
      <sheetName val="3_02_01(1)1"/>
      <sheetName val="3_02_01(2)1"/>
      <sheetName val="3_02_01(3)1"/>
      <sheetName val="3_03_02(1)1"/>
      <sheetName val="3_03_02(2)1"/>
      <sheetName val="3_03_02(3)1"/>
      <sheetName val="3_03_11(1)1"/>
      <sheetName val="3_03_11(2)1"/>
      <sheetName val="3_03_11(3)1"/>
      <sheetName val="3_08_05(1)1"/>
      <sheetName val="3_08_05(2)1"/>
      <sheetName val="3_08_05(3)1"/>
      <sheetName val="3_08_06(1)1"/>
      <sheetName val="3_08_06(2)1"/>
      <sheetName val="3_08_06(3)1"/>
      <sheetName val="4_01_01(1)1"/>
      <sheetName val="4_01_01(2)1"/>
      <sheetName val="4_01_01(3)1"/>
      <sheetName val="4_02_01(1)1"/>
      <sheetName val="4_02_01(2)1"/>
      <sheetName val="4_02_01(3)1"/>
      <sheetName val="4_03_01(1)1"/>
      <sheetName val="4_03_01(2)1"/>
      <sheetName val="4_03_01(3)1"/>
      <sheetName val="4_05_01(1)1"/>
      <sheetName val="4_05_01(2)1"/>
      <sheetName val="4_05_01(3)1"/>
      <sheetName val="1_01_01(1)1"/>
      <sheetName val="A__P__U_1"/>
      <sheetName val="2_01_02(1)"/>
      <sheetName val="2_01_02(2)"/>
      <sheetName val="2_01_02(3)"/>
      <sheetName val="2_01_03(1)"/>
      <sheetName val="2_01_03(2)"/>
      <sheetName val="2_01_03(3)"/>
      <sheetName val="2_03_02(1)"/>
      <sheetName val="2_03_02(2)"/>
      <sheetName val="2_03_02(3)"/>
      <sheetName val="2_03_03(1)"/>
      <sheetName val="2_03_03(2)"/>
      <sheetName val="2_03_03(3)"/>
      <sheetName val="2_03_04(1)"/>
      <sheetName val="2_03_04(2)"/>
      <sheetName val="2_03_04(3)"/>
      <sheetName val="2_03_05(1)"/>
      <sheetName val="2_03_05(2)"/>
      <sheetName val="2_03_05(3)"/>
      <sheetName val="2_04_02(1)"/>
      <sheetName val="2_04_02(2)"/>
      <sheetName val="2_04_02(3)"/>
      <sheetName val="2_04_03(1)"/>
      <sheetName val="2_04_03(2)"/>
      <sheetName val="2_04_03(3)"/>
      <sheetName val="2_04_04(1)"/>
      <sheetName val="2_04_04(2)"/>
      <sheetName val="2_04_04(3)"/>
      <sheetName val="1_05_01(1)"/>
      <sheetName val="1_05_01(2)"/>
      <sheetName val="1_05_01(3)"/>
      <sheetName val="6_00_01(1)"/>
      <sheetName val="6_00_01(2)"/>
      <sheetName val="6_00_01(3)"/>
      <sheetName val="6_00_02(1)"/>
      <sheetName val="6_00_02(2)"/>
      <sheetName val="6_00_02(3)"/>
      <sheetName val="6_00_03(1)"/>
      <sheetName val="6_00_03(2)"/>
      <sheetName val="6_00_03(3)"/>
      <sheetName val="6_00_04(1)"/>
      <sheetName val="6_00_04(2)"/>
      <sheetName val="6_00_04(3)"/>
      <sheetName val="6_00_05(1)"/>
      <sheetName val="6_00_05(2)"/>
      <sheetName val="6_00_05(3)"/>
      <sheetName val="6_02_01(1)"/>
      <sheetName val="6_02_01(2)"/>
      <sheetName val="6_02_01(3)"/>
      <sheetName val="6_02_02(1)"/>
      <sheetName val="6_02_02(2)"/>
      <sheetName val="6_02_02(3)"/>
      <sheetName val="6_02_03(1)"/>
      <sheetName val="6_02_03(2)"/>
      <sheetName val="6_02_03(3)"/>
      <sheetName val="6_02_04(1)"/>
      <sheetName val="6_02_04(2)"/>
      <sheetName val="6_02_04(3)"/>
      <sheetName val="6_02_05(1)"/>
      <sheetName val="6_02_05(2)"/>
      <sheetName val="6_02_05(3)"/>
      <sheetName val="6_02_06(1)"/>
      <sheetName val="6_02_06(2)"/>
      <sheetName val="6_02_06(3)"/>
      <sheetName val="6_02_07(1)"/>
      <sheetName val="2_10_04(2)"/>
      <sheetName val="2_10_04(3)"/>
      <sheetName val="2_10_05(1)"/>
      <sheetName val="2_10_05(2)"/>
      <sheetName val="2_10_05(3)"/>
      <sheetName val="2_10_06(1)"/>
      <sheetName val="2_10_06(2)"/>
      <sheetName val="2_10_06(3)"/>
      <sheetName val="2_14_01(1)"/>
      <sheetName val="2_14_01(2)"/>
      <sheetName val="2_14_01(3)"/>
      <sheetName val="2_14_02(1)"/>
      <sheetName val="2_14_02(2)"/>
      <sheetName val="2_14_02(3)"/>
      <sheetName val="2_17_01(1)"/>
      <sheetName val="2_17_01(2)"/>
      <sheetName val="2_17_01(3)"/>
      <sheetName val="2_17_02(1)"/>
      <sheetName val="2_17_02(2)"/>
      <sheetName val="2_17_02(3)"/>
      <sheetName val="2_20_02(1)"/>
      <sheetName val="2_20_02(2)"/>
      <sheetName val="2_20_02(3)"/>
      <sheetName val="2_21_01(1)"/>
      <sheetName val="2_21_01(2)"/>
      <sheetName val="2_21_01(3)"/>
      <sheetName val="2_21_02(1)"/>
      <sheetName val="2_21_02(2)"/>
      <sheetName val="2_21_02(3)"/>
      <sheetName val="2_21_03(1)"/>
      <sheetName val="2_21_03(2)"/>
      <sheetName val="2_21_03(3)"/>
      <sheetName val="2_22_01(1)"/>
      <sheetName val="2_22_01(2)"/>
      <sheetName val="2_22_01(3)"/>
      <sheetName val="2_23_01(1)"/>
      <sheetName val="2_23_01(2)"/>
      <sheetName val="2_23_01(3)"/>
      <sheetName val="2_24_01(1)"/>
      <sheetName val="2_24_01(2)"/>
      <sheetName val="2_24_01(3)"/>
      <sheetName val="2_25_01(1)"/>
      <sheetName val="2_25_01(2)"/>
      <sheetName val="2_25_01(3)"/>
      <sheetName val="2_26_01(1)"/>
      <sheetName val="2_26_01(2)"/>
      <sheetName val="2_26_01(3)"/>
      <sheetName val="3_01_01(1)"/>
      <sheetName val="3_01_01(2)"/>
      <sheetName val="3_01_01(3)"/>
      <sheetName val="3_02_01(1)"/>
      <sheetName val="3_02_01(2)"/>
      <sheetName val="3_02_01(3)"/>
      <sheetName val="3_03_02(1)"/>
      <sheetName val="3_03_02(2)"/>
      <sheetName val="3_03_02(3)"/>
      <sheetName val="3_03_11(1)"/>
      <sheetName val="3_03_11(2)"/>
      <sheetName val="3_03_11(3)"/>
      <sheetName val="3_08_05(1)"/>
      <sheetName val="3_08_05(2)"/>
      <sheetName val="3_08_05(3)"/>
      <sheetName val="3_08_06(1)"/>
      <sheetName val="3_08_06(2)"/>
      <sheetName val="3_08_06(3)"/>
      <sheetName val="4_01_01(1)"/>
      <sheetName val="4_01_01(2)"/>
      <sheetName val="4_01_01(3)"/>
      <sheetName val="4_02_01(1)"/>
      <sheetName val="4_02_01(2)"/>
      <sheetName val="4_02_01(3)"/>
      <sheetName val="4_03_01(1)"/>
      <sheetName val="4_03_01(2)"/>
      <sheetName val="4_03_01(3)"/>
      <sheetName val="4_05_01(1)"/>
      <sheetName val="4_05_01(2)"/>
      <sheetName val="4_05_01(3)"/>
      <sheetName val="1_01_01(1)"/>
      <sheetName val="A__P__U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Datos"/>
      <sheetName val="Constantes"/>
      <sheetName val="salarios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Módulo1"/>
      <sheetName val="Módulo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EMPRESA"/>
      <sheetName val="NUEVOS DATOS"/>
      <sheetName val="DATOS CONTRATO"/>
      <sheetName val="EMPLEADOS"/>
      <sheetName val="ACUMULADOS"/>
      <sheetName val="LIQ-NOM"/>
      <sheetName val="REPORTE-TIEMPO  "/>
      <sheetName val="RESUMEN-NOMINA"/>
      <sheetName val="NOMINA"/>
      <sheetName val="SOBRETIEMPO"/>
      <sheetName val="DEDUCCIONES"/>
      <sheetName val="R-PAGO"/>
      <sheetName val="LIQ-SEGSOC"/>
      <sheetName val="RESUMEN-ISS"/>
      <sheetName val="ISS"/>
      <sheetName val="INF-PEN-COLFONDOS"/>
      <sheetName val="INF-PEN-HORIZONTE"/>
      <sheetName val="INF-PEN-PORVENIR"/>
      <sheetName val="INF-PEN-SANTANDER"/>
      <sheetName val="INF-SALUD-COOP"/>
      <sheetName val="INF-SALUD-COOMEVA"/>
      <sheetName val="INF-SALUD-SOLSALUD"/>
      <sheetName val="INF-RIESGO"/>
      <sheetName val="CAFABA"/>
      <sheetName val="CAJASAN"/>
      <sheetName val="LIQ-PERS"/>
      <sheetName val="INF-PRES-SOC"/>
      <sheetName val="CARTA TERM CTO"/>
      <sheetName val="CERTIFICACION"/>
      <sheetName val="EXAMEN RETIRO"/>
      <sheetName val="INF-DOT1"/>
      <sheetName val="INF-AFILIACION (1)"/>
      <sheetName val="LISTA BANCOS"/>
      <sheetName val="INF-APORTES-S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O (2)"/>
      <sheetName val="Tablas"/>
      <sheetName val="CCDO"/>
      <sheetName val="RRHH"/>
      <sheetName val="HrsP"/>
      <sheetName val="HSE"/>
      <sheetName val="IDO"/>
      <sheetName val="ISO"/>
      <sheetName val="AVP"/>
      <sheetName val="ACTA"/>
      <sheetName val="PENDIENTES X COBRAR"/>
      <sheetName val="BITACORA"/>
      <sheetName val="UTILI-FRENTE"/>
      <sheetName val="ABIMAELXPAGAR"/>
      <sheetName val="INCLUYO_EDUIN"/>
      <sheetName val="AVP (2)"/>
      <sheetName val="Hoja1"/>
      <sheetName val="PROYECCION"/>
      <sheetName val="CUADRO DE CANTIDADES"/>
      <sheetName val="ACTA_2"/>
      <sheetName val="AJUSTE CANTIDADES"/>
      <sheetName val="PROYECCIONES"/>
      <sheetName val="HOMOLOGACION DE CANTI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"/>
      <sheetName val="Insum"/>
    </sheetNames>
    <sheetDataSet>
      <sheetData sheetId="0"/>
      <sheetData sheetId="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v_roma"/>
      <sheetName val="steel_roma"/>
      <sheetName val="tub_suma"/>
      <sheetName val="PRES"/>
      <sheetName val="ele"/>
      <sheetName val="inst_N"/>
      <sheetName val="pres_CMD"/>
      <sheetName val="oocc"/>
      <sheetName val="mont_mec"/>
      <sheetName val="desm_mec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SOLICITUD N"/>
      <sheetName val=" NIVEL DE CRITICIDAD"/>
      <sheetName val="REQUISITOS MINIMOS"/>
      <sheetName val=" FACTORES DE EVALUACION"/>
      <sheetName val="ANALISIS TIPO DE RIESGO"/>
      <sheetName val="MATRIZ RIESGO Y EXPOSIC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 ORIGINAL"/>
      <sheetName val="PRESUP"/>
      <sheetName val="INV"/>
      <sheetName val="AASHTO"/>
      <sheetName val="PRECIOS"/>
      <sheetName val="PROY_ORIGINAL"/>
      <sheetName val="PU (2)"/>
      <sheetName val="PRESUPUESTOS-REV1"/>
      <sheetName val="PESOS"/>
      <sheetName val="G&amp;G"/>
      <sheetName val="Datos"/>
      <sheetName val="CABG"/>
      <sheetName val="COSTOS UNITARIOS"/>
      <sheetName val="CA-2909"/>
      <sheetName val="TRAYECTO 1"/>
      <sheetName val=""/>
      <sheetName val="PRESUPUESTO"/>
      <sheetName val="PPTONUEVOFORMATO"/>
      <sheetName val="PRESUPUESTO1"/>
      <sheetName val="200P.1"/>
      <sheetName val="210.2.2"/>
      <sheetName val="320.1"/>
      <sheetName val="640.1"/>
      <sheetName val="500P.1"/>
      <sheetName val="500P.2"/>
      <sheetName val="600.1"/>
      <sheetName val="610.1"/>
      <sheetName val="630.4"/>
      <sheetName val="640P.2"/>
      <sheetName val="640.1 (2)"/>
      <sheetName val="672P.1"/>
      <sheetName val="2P.1"/>
      <sheetName val="900.2"/>
      <sheetName val="materiales de insumo"/>
      <sheetName val="jornales y prestaciones"/>
      <sheetName val="CANTIDADES"/>
      <sheetName val="210.1"/>
      <sheetName val="310.1"/>
      <sheetName val="600.4"/>
      <sheetName val="661.1"/>
      <sheetName val="673.1"/>
      <sheetName val="673.2"/>
      <sheetName val="673.3"/>
      <sheetName val="3P"/>
      <sheetName val="672.1"/>
      <sheetName val="2P"/>
      <sheetName val="3P.1"/>
      <sheetName val="3P.2"/>
      <sheetName val="6.1P"/>
      <sheetName val="6.2P"/>
      <sheetName val="6.4P"/>
      <sheetName val="muros"/>
      <sheetName val="PROY_ORIGINAL2"/>
      <sheetName val="PU_(2)1"/>
      <sheetName val="PROY_ORIGINAL1"/>
      <sheetName val="PU_(2)"/>
      <sheetName val="PROY_ORIGINAL3"/>
      <sheetName val="PU_(2)2"/>
      <sheetName val="PROY_ORIGINAL5"/>
      <sheetName val="PU_(2)4"/>
      <sheetName val="PROY_ORIGINAL4"/>
      <sheetName val="PU_(2)3"/>
      <sheetName val="Seguim-16"/>
      <sheetName val="Varios"/>
      <sheetName val="INFORME SEMANAL"/>
      <sheetName val="201.7"/>
      <sheetName val="211.1"/>
      <sheetName val="320.2"/>
      <sheetName val="330.1"/>
      <sheetName val="330.2"/>
      <sheetName val="411.2"/>
      <sheetName val="450.2P"/>
      <sheetName val="450.9P"/>
      <sheetName val="461.1"/>
      <sheetName val="465.1"/>
      <sheetName val="464.1P"/>
      <sheetName val="600.2"/>
      <sheetName val="630.5"/>
      <sheetName val="630.6"/>
      <sheetName val="630.7"/>
      <sheetName val="681.1"/>
      <sheetName val="4P"/>
      <sheetName val="7P"/>
      <sheetName val="670.P"/>
      <sheetName val="671.P"/>
      <sheetName val="6P"/>
      <sheetName val="674.2"/>
      <sheetName val="450.3P"/>
      <sheetName val="621.1P"/>
      <sheetName val="8P"/>
      <sheetName val="9P"/>
      <sheetName val="610.2P"/>
      <sheetName val="465-3P"/>
      <sheetName val="11P"/>
      <sheetName val="230.2"/>
      <sheetName val="230.2P"/>
      <sheetName val="621.1-1P"/>
      <sheetName val="14P"/>
      <sheetName val="15P"/>
      <sheetName val="17P"/>
      <sheetName val="18P"/>
      <sheetName val="19P"/>
      <sheetName val="20P"/>
      <sheetName val="21P"/>
      <sheetName val="22P"/>
      <sheetName val="621.1.2P"/>
      <sheetName val="PESO VARILLAS"/>
      <sheetName val="FORMATO PREACTA"/>
      <sheetName val="SOPORTES"/>
      <sheetName val="FORMATO FECHA)"/>
      <sheetName val="DESMONTE LIMP."/>
      <sheetName val="REGISTRO FOTOGRAFICO"/>
      <sheetName val="S200.1 DESM. LIMP.B "/>
      <sheetName val="S200.2 DESM. LIMP. NB"/>
      <sheetName val="S201.7 DEMO. ESTRUCTURAS"/>
      <sheetName val="Remocion alcantarillas."/>
      <sheetName val="Excav. Mat. Comun."/>
      <sheetName val="s201.15-remoción de alcantarill"/>
      <sheetName val="s210.2.2-Exc de expl"/>
      <sheetName val="s210.2.1-Exc en roca"/>
      <sheetName val="s211.1 REMOCION DERR."/>
      <sheetName val="s220.1 Terraplenes"/>
      <sheetName val="s221.1 Pedraplen"/>
      <sheetName val="S900.3 TRANS. DERRUMBE"/>
      <sheetName val="s231.1 Geotextil"/>
      <sheetName val="S230.2 Mejora. de la Sub-Ra"/>
      <sheetName val="S320.1 Sub base"/>
      <sheetName val="S330.1 BASE GRANULAR"/>
      <sheetName val="SUB-BASE"/>
      <sheetName val="CONFM. DE CALZADA EXISTENTE"/>
      <sheetName val="S310.1 Confor. calzada existe "/>
      <sheetName val=" S450.1 MEZCLA MDC-1"/>
      <sheetName val=" S450.2MEZCLA MDC-2"/>
      <sheetName val="S420.1 RIEGO DE IMPRIMACION."/>
      <sheetName val="S421.1 RIEGO LIGA CRR-1"/>
      <sheetName val="S460.1 FRESADO."/>
      <sheetName val="Excav. REPARACION PAVIMENTO."/>
      <sheetName val="S465.1 EXC. PAV. ASFALTICO"/>
      <sheetName val="S500.1 PAVIMENTO CONCRETO"/>
      <sheetName val="S510.1 PAVIMENTO ADOQUIN"/>
      <sheetName val="S600.1 EXCAV. VARIAS "/>
      <sheetName val="Relleno Estructuras"/>
      <sheetName val="eXCAVACIONES VARIAS EN ROCA "/>
      <sheetName val="S600.2 EXCAV. ROCA"/>
      <sheetName val="S610.1 Relleno Estructuras"/>
      <sheetName val="S623.1 Anclajes "/>
      <sheetName val="S623P1 Pantalla Concreto"/>
      <sheetName val="S630.3 Concretos C"/>
      <sheetName val="S630.4a Concretos D"/>
      <sheetName val="S630.4b Concretos D"/>
      <sheetName val="S630.6 CONCRETO F"/>
      <sheetName val="CONCRETO G"/>
      <sheetName val="S630.7 CONCRETO G"/>
      <sheetName val="s640.1 Acero refuerzo"/>
      <sheetName val="S642.13 Juntas dilatacion"/>
      <sheetName val="S644.2 Tuberia PVC 4&quot;"/>
      <sheetName val=" TUBERIA 36&quot;"/>
      <sheetName val="S632.1 Baranda"/>
      <sheetName val=" S661.1 TUBERIA 36&quot; "/>
      <sheetName val="S673.1 MAT. FILTRANTE"/>
      <sheetName val="S673.2 GEOTEXTIL"/>
      <sheetName val="GAVIONES"/>
      <sheetName val="Señales"/>
      <sheetName val="TRANS. EXPLANACION"/>
      <sheetName val=" S673.3 GEODREN PLANAR 6&quot;"/>
      <sheetName val="S681.1 GAVIONES"/>
      <sheetName val="S700.1 Demarcacion"/>
      <sheetName val="S700.2 Marca víal"/>
      <sheetName val="S701.1 tachas reflectivas"/>
      <sheetName val="S710.1.1 SEÑ VERT. "/>
      <sheetName val="S710.2 SEÑ VERT.V"/>
      <sheetName val="S710.1.2 SEÑ VERT."/>
      <sheetName val="S730.1Defensas "/>
      <sheetName val="S800.2 CERCAS"/>
      <sheetName val="S810.1 PROTECCION TALUDES"/>
      <sheetName val="S900.2Trans explan"/>
      <sheetName val="Drenes"/>
      <sheetName val="Tratamiento fisuras"/>
      <sheetName val="MARCAS VIALES"/>
      <sheetName val="Geomalla con fibra de vidrio"/>
      <sheetName val="Anclajes pasivos 4#6"/>
      <sheetName val="SNP1-geomalla fibra Vidrio"/>
      <sheetName val="SNP2-geomalla Biaxial"/>
      <sheetName val="SNP3 concreto 3500 "/>
      <sheetName val="SNP4 CEM. ASFALTICO"/>
      <sheetName val="SNP5 MTTO RUTINARIO"/>
      <sheetName val="SNP6 Drenes"/>
      <sheetName val="SNP7 Anclajes pasivos 4#6"/>
      <sheetName val="SNP8 Anclajes activos 2 Tor"/>
      <sheetName val="SNP9 Anclajes activos 4 Tor"/>
      <sheetName val="SNP10 MATERIAL 3&quot; TRIT"/>
      <sheetName val="SNP11 Material Relleno"/>
      <sheetName val="SNP12 CUNETAS 3.000"/>
      <sheetName val="SNP13 PARCHEO"/>
      <sheetName val="SNP14 SELLO JUNTAS"/>
      <sheetName val="SNP15 Pilotes"/>
      <sheetName val="SNP16 EXCAV. PAVIMENTO"/>
      <sheetName val="SNP17 TRANS BASE"/>
      <sheetName val="SNP18 AFIRMADO 3&quot;"/>
      <sheetName val="alcantarilla K69+103"/>
      <sheetName val="alcantarilla K68+437"/>
      <sheetName val="alcantarilla K67+455"/>
      <sheetName val="BOXXXX"/>
      <sheetName val="BOX 110+520 PUENTE EL VERDE"/>
      <sheetName val="Muro K99+0703"/>
      <sheetName val="MURO K104+454"/>
      <sheetName val="Muro K109+0570"/>
      <sheetName val="BOX K"/>
      <sheetName val="CONVERCIONES"/>
      <sheetName val="PARCHEO"/>
      <sheetName val="proveedores"/>
      <sheetName val="APU´s"/>
      <sheetName val="RESUMEN"/>
      <sheetName val="VALOR ENSAYOS"/>
      <sheetName val="K9+900"/>
      <sheetName val="PR10+760"/>
      <sheetName val="PR11+020"/>
      <sheetName val="PR12+400"/>
      <sheetName val="PR18+560"/>
      <sheetName val="PR19+100"/>
      <sheetName val="PR19+900"/>
      <sheetName val="PR21+380"/>
      <sheetName val="PR21+900"/>
      <sheetName val="PR23+350"/>
      <sheetName val="PR24+500"/>
      <sheetName val="PR25+700"/>
      <sheetName val="PR31+200"/>
      <sheetName val="PR33+010"/>
      <sheetName val="PR33+030"/>
      <sheetName val="PR35+400A"/>
      <sheetName val="PR35+400"/>
      <sheetName val="PR35+540"/>
      <sheetName val="ó&gt;_x0000__x0001__x0000__x0000__x0000_j0$_x0000_#_x0000__x0000__x0000_j.$_x0000_#_x0000__x0000__x0000_L_x0012_Óu_x0000__x0000__x0000__x0000_"/>
      <sheetName val="plantilla"/>
      <sheetName val="resumen preacta"/>
      <sheetName val="1"/>
      <sheetName val="2"/>
      <sheetName val="3"/>
      <sheetName val="4"/>
      <sheetName val="5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9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33"/>
      <sheetName val="34"/>
      <sheetName val="38"/>
      <sheetName val="42"/>
      <sheetName val="43"/>
      <sheetName val="44"/>
      <sheetName val="Resalto en asfalto"/>
      <sheetName val="Mat fresado para ampliacion"/>
      <sheetName val="Tuberia filtro D=6&quot;"/>
      <sheetName val="Realce de bordillo"/>
      <sheetName val="Remocion tuberia d=24&quot;"/>
      <sheetName val="GRAVA ATRAQUES DE ALCANTARILLA"/>
      <sheetName val="RESALTO"/>
      <sheetName val="Geodren"/>
      <sheetName val="Hoja1"/>
      <sheetName val="Información"/>
      <sheetName val="PROY_ORIGINAL6"/>
      <sheetName val="PU_(2)5"/>
      <sheetName val="200P_1"/>
      <sheetName val="210_2_2"/>
      <sheetName val="320_1"/>
      <sheetName val="640_1"/>
      <sheetName val="500P_1"/>
      <sheetName val="500P_2"/>
      <sheetName val="600_1"/>
      <sheetName val="610_1"/>
      <sheetName val="630_4"/>
      <sheetName val="640P_2"/>
      <sheetName val="640_1_(2)"/>
      <sheetName val="672P_1"/>
      <sheetName val="2P_1"/>
      <sheetName val="900_2"/>
      <sheetName val="materiales_de_insumo"/>
      <sheetName val="jornales_y_prestaciones"/>
      <sheetName val="210_1"/>
      <sheetName val="310_1"/>
      <sheetName val="600_4"/>
      <sheetName val="661_1"/>
      <sheetName val="673_1"/>
      <sheetName val="673_2"/>
      <sheetName val="673_3"/>
      <sheetName val="672_1"/>
      <sheetName val="3P_1"/>
      <sheetName val="3P_2"/>
      <sheetName val="6_1P"/>
      <sheetName val="6_2P"/>
      <sheetName val="6_4P"/>
      <sheetName val="COSTOS_UNITARIOS"/>
      <sheetName val="TRAYECTO_1"/>
      <sheetName val="INFORME_SEMANAL"/>
      <sheetName val="201_7"/>
      <sheetName val="211_1"/>
      <sheetName val="320_2"/>
      <sheetName val="330_1"/>
      <sheetName val="330_2"/>
      <sheetName val="411_2"/>
      <sheetName val="450_2P"/>
      <sheetName val="450_9P"/>
      <sheetName val="461_1"/>
      <sheetName val="465_1"/>
      <sheetName val="464_1P"/>
      <sheetName val="600_2"/>
      <sheetName val="630_5"/>
      <sheetName val="630_6"/>
      <sheetName val="630_7"/>
      <sheetName val="681_1"/>
      <sheetName val="670_P"/>
      <sheetName val="671_P"/>
      <sheetName val="674_2"/>
      <sheetName val="450_3P"/>
      <sheetName val="621_1P"/>
      <sheetName val="610_2P"/>
      <sheetName val="230_2"/>
      <sheetName val="230_2P"/>
      <sheetName val="621_1-1P"/>
      <sheetName val="621_1_2P"/>
      <sheetName val="PESO_VARILLAS"/>
      <sheetName val="FORMATO_PREACTA"/>
      <sheetName val="FORMATO_FECHA)"/>
      <sheetName val="DESMONTE_LIMP_"/>
      <sheetName val="REGISTRO_FOTOGRAFICO"/>
      <sheetName val="S200_1_DESM__LIMP_B_"/>
      <sheetName val="S200_2_DESM__LIMP__NB"/>
      <sheetName val="S201_7_DEMO__ESTRUCTURAS"/>
      <sheetName val="Remocion_alcantarillas_"/>
      <sheetName val="Excav__Mat__Comun_"/>
      <sheetName val="s201_15-remoción_de_alcantarill"/>
      <sheetName val="s210_2_2-Exc_de_expl"/>
      <sheetName val="s210_2_1-Exc_en_roca"/>
      <sheetName val="s211_1_REMOCION_DERR_"/>
      <sheetName val="s220_1_Terraplenes"/>
      <sheetName val="s221_1_Pedraplen"/>
      <sheetName val="S900_3_TRANS__DERRUMBE"/>
      <sheetName val="s231_1_Geotextil"/>
      <sheetName val="S230_2_Mejora__de_la_Sub-Ra"/>
      <sheetName val="S320_1_Sub_base"/>
      <sheetName val="S330_1_BASE_GRANULAR"/>
      <sheetName val="CONFM__DE_CALZADA_EXISTENTE"/>
      <sheetName val="S310_1_Confor__calzada_existe_"/>
      <sheetName val="_S450_1_MEZCLA_MDC-1"/>
      <sheetName val="_S450_2MEZCLA_MDC-2"/>
      <sheetName val="S420_1_RIEGO_DE_IMPRIMACION_"/>
      <sheetName val="S421_1_RIEGO_LIGA_CRR-1"/>
      <sheetName val="S460_1_FRESADO_"/>
      <sheetName val="Excav__REPARACION_PAVIMENTO_"/>
      <sheetName val="S465_1_EXC__PAV__ASFALTICO"/>
      <sheetName val="S500_1_PAVIMENTO_CONCRETO"/>
      <sheetName val="S510_1_PAVIMENTO_ADOQUIN"/>
      <sheetName val="S600_1_EXCAV__VARIAS_"/>
      <sheetName val="Relleno_Estructuras"/>
      <sheetName val="eXCAVACIONES_VARIAS_EN_ROCA_"/>
      <sheetName val="S600_2_EXCAV__ROCA"/>
      <sheetName val="S610_1_Relleno_Estructuras"/>
      <sheetName val="S623_1_Anclajes_"/>
      <sheetName val="S623P1_Pantalla_Concreto"/>
      <sheetName val="S630_3_Concretos_C"/>
      <sheetName val="S630_4a_Concretos_D"/>
      <sheetName val="S630_4b_Concretos_D"/>
      <sheetName val="S630_6_CONCRETO_F"/>
      <sheetName val="CONCRETO_G"/>
      <sheetName val="S630_7_CONCRETO_G"/>
      <sheetName val="s640_1_Acero_refuerzo"/>
      <sheetName val="S642_13_Juntas_dilatacion"/>
      <sheetName val="S644_2_Tuberia_PVC_4&quot;"/>
      <sheetName val="_TUBERIA_36&quot;"/>
      <sheetName val="S632_1_Baranda"/>
      <sheetName val="_S661_1_TUBERIA_36&quot;_"/>
      <sheetName val="S673_1_MAT__FILTRANTE"/>
      <sheetName val="S673_2_GEOTEXTIL"/>
      <sheetName val="TRANS__EXPLANACION"/>
      <sheetName val="_S673_3_GEODREN_PLANAR_6&quot;"/>
      <sheetName val="S681_1_GAVIONES"/>
      <sheetName val="S700_1_Demarcacion"/>
      <sheetName val="S700_2_Marca_víal"/>
      <sheetName val="S701_1_tachas_reflectivas"/>
      <sheetName val="S710_1_1_SEÑ_VERT__"/>
      <sheetName val="S710_2_SEÑ_VERT_V"/>
      <sheetName val="S710_1_2_SEÑ_VERT_"/>
      <sheetName val="S730_1Defensas_"/>
      <sheetName val="S800_2_CERCAS"/>
      <sheetName val="S810_1_PROTECCION_TALUDES"/>
      <sheetName val="S900_2Trans_explan"/>
      <sheetName val="Tratamiento_fisuras"/>
      <sheetName val="MARCAS_VIALES"/>
      <sheetName val="Geomalla_con_fibra_de_vidrio"/>
      <sheetName val="Anclajes_pasivos_4#6"/>
      <sheetName val="SNP1-geomalla_fibra_Vidrio"/>
      <sheetName val="SNP2-geomalla_Biaxial"/>
      <sheetName val="SNP3_concreto_3500_"/>
      <sheetName val="SNP4_CEM__ASFALTICO"/>
      <sheetName val="SNP5_MTTO_RUTINARIO"/>
      <sheetName val="SNP6_Drenes"/>
      <sheetName val="SNP7_Anclajes_pasivos_4#6"/>
      <sheetName val="SNP8_Anclajes_activos_2_Tor"/>
      <sheetName val="SNP9_Anclajes_activos_4_Tor"/>
      <sheetName val="SNP10_MATERIAL_3&quot;_TRIT"/>
      <sheetName val="SNP11_Material_Relleno"/>
      <sheetName val="SNP12_CUNETAS_3_000"/>
      <sheetName val="SNP13_PARCHEO"/>
      <sheetName val="SNP14_SELLO_JUNTAS"/>
      <sheetName val="SNP15_Pilotes"/>
      <sheetName val="SNP16_EXCAV__PAVIMENTO"/>
      <sheetName val="SNP17_TRANS_BASE"/>
      <sheetName val="SNP18_AFIRMADO_3&quot;"/>
      <sheetName val="alcantarilla_K69+103"/>
      <sheetName val="alcantarilla_K68+437"/>
      <sheetName val="alcantarilla_K67+455"/>
      <sheetName val="BOX_110+520_PUENTE_EL_VERDE"/>
      <sheetName val="Muro_K99+0703"/>
      <sheetName val="MURO_K104+454"/>
      <sheetName val="Muro_K109+0570"/>
      <sheetName val="BOX_K"/>
      <sheetName val="VALOR_ENSAYOS"/>
      <sheetName val="ó&gt;j0$#j_$#LÓu"/>
      <sheetName val="resumen_preacta"/>
      <sheetName val="Resalto_en_asfalto"/>
      <sheetName val="Mat_fresado_para_ampliacion"/>
      <sheetName val="Tuberia_filtro_D=6&quot;"/>
      <sheetName val="Realce_de_bordillo"/>
      <sheetName val="Remocion_tuberia_d=24&quot;"/>
      <sheetName val="GRAVA_ATRAQUES_DE_ALCANTARILLA"/>
      <sheetName val="INVIAS"/>
      <sheetName val="LISTA_EPC"/>
      <sheetName val="210.1.1"/>
      <sheetName val="210.1.2"/>
      <sheetName val="210.2.1"/>
      <sheetName val="220.1"/>
      <sheetName val="420.1"/>
      <sheetName val="421.1"/>
      <sheetName val="450p"/>
      <sheetName val="630.4.1"/>
      <sheetName val="640.1.1"/>
      <sheetName val="4P.1.1"/>
      <sheetName val="671.1"/>
      <sheetName val="673P.1"/>
      <sheetName val="673-dren"/>
      <sheetName val="674p.2"/>
      <sheetName val="640.1.2"/>
      <sheetName val="640.1.4"/>
      <sheetName val="630.3.1"/>
      <sheetName val="700.1"/>
      <sheetName val="701.2"/>
      <sheetName val="710.1"/>
      <sheetName val="730.1"/>
      <sheetName val="Concret-Clase-A"/>
      <sheetName val="Concret-Clase-B"/>
      <sheetName val="Concret-Clase-C"/>
      <sheetName val="Concret-Clase-D"/>
      <sheetName val="Concret-Clase-E"/>
      <sheetName val="Concret-Clase-F"/>
      <sheetName val="Concret-Clase_G"/>
      <sheetName val="Mortero_13"/>
      <sheetName val="ACTIVIDADES"/>
      <sheetName val="TORTA EST"/>
      <sheetName val="BD"/>
      <sheetName val="PROY_ORIGINAL7"/>
      <sheetName val="PU_(2)6"/>
      <sheetName val="COSTOS_UNITARIOS1"/>
      <sheetName val="TRAYECTO_11"/>
      <sheetName val="200P_11"/>
      <sheetName val="210_2_21"/>
      <sheetName val="320_11"/>
      <sheetName val="640_11"/>
      <sheetName val="500P_11"/>
      <sheetName val="500P_21"/>
      <sheetName val="600_11"/>
      <sheetName val="610_11"/>
      <sheetName val="630_41"/>
      <sheetName val="640P_21"/>
      <sheetName val="640_1_(2)1"/>
      <sheetName val="672P_11"/>
      <sheetName val="2P_11"/>
      <sheetName val="900_21"/>
      <sheetName val="materiales_de_insumo1"/>
      <sheetName val="jornales_y_prestaciones1"/>
      <sheetName val="210_11"/>
      <sheetName val="310_11"/>
      <sheetName val="600_41"/>
      <sheetName val="661_11"/>
      <sheetName val="673_11"/>
      <sheetName val="673_21"/>
      <sheetName val="673_31"/>
      <sheetName val="672_11"/>
      <sheetName val="3P_11"/>
      <sheetName val="3P_21"/>
      <sheetName val="6_1P1"/>
      <sheetName val="6_2P1"/>
      <sheetName val="6_4P1"/>
      <sheetName val="VALOR_ENSAYOS1"/>
      <sheetName val="resumen_preacta1"/>
      <sheetName val="Resalto_en_asfalto1"/>
      <sheetName val="Mat_fresado_para_ampliacion1"/>
      <sheetName val="Tuberia_filtro_D=6&quot;1"/>
      <sheetName val="Realce_de_bordillo1"/>
      <sheetName val="Remocion_tuberia_d=24&quot;1"/>
      <sheetName val="GRAVA_ATRAQUES_DE_ALCANTARILLA1"/>
      <sheetName val="FORMATO_PREACTA1"/>
      <sheetName val="FORMATO_FECHA)1"/>
      <sheetName val="DESMONTE_LIMP_1"/>
      <sheetName val="REGISTRO_FOTOGRAFICO1"/>
      <sheetName val="S200_1_DESM__LIMP_B_1"/>
      <sheetName val="S200_2_DESM__LIMP__NB1"/>
      <sheetName val="S201_7_DEMO__ESTRUCTURAS1"/>
      <sheetName val="Remocion_alcantarillas_1"/>
      <sheetName val="Excav__Mat__Comun_1"/>
      <sheetName val="s201_15-remoción_de_alcantaril1"/>
      <sheetName val="s210_2_2-Exc_de_expl1"/>
      <sheetName val="s210_2_1-Exc_en_roca1"/>
      <sheetName val="s211_1_REMOCION_DERR_1"/>
      <sheetName val="s220_1_Terraplenes1"/>
      <sheetName val="s221_1_Pedraplen1"/>
      <sheetName val="S900_3_TRANS__DERRUMBE1"/>
      <sheetName val="s231_1_Geotextil1"/>
      <sheetName val="S230_2_Mejora__de_la_Sub-Ra1"/>
      <sheetName val="S320_1_Sub_base1"/>
      <sheetName val="S330_1_BASE_GRANULAR1"/>
      <sheetName val="CONFM__DE_CALZADA_EXISTENTE1"/>
      <sheetName val="S310_1_Confor__calzada_existe_1"/>
      <sheetName val="_S450_1_MEZCLA_MDC-11"/>
      <sheetName val="_S450_2MEZCLA_MDC-21"/>
      <sheetName val="S420_1_RIEGO_DE_IMPRIMACION_1"/>
      <sheetName val="S421_1_RIEGO_LIGA_CRR-11"/>
      <sheetName val="S460_1_FRESADO_1"/>
      <sheetName val="Excav__REPARACION_PAVIMENTO_1"/>
      <sheetName val="S465_1_EXC__PAV__ASFALTICO1"/>
      <sheetName val="S500_1_PAVIMENTO_CONCRETO1"/>
      <sheetName val="S510_1_PAVIMENTO_ADOQUIN1"/>
      <sheetName val="S600_1_EXCAV__VARIAS_1"/>
      <sheetName val="Relleno_Estructuras1"/>
      <sheetName val="eXCAVACIONES_VARIAS_EN_ROCA_1"/>
      <sheetName val="S600_2_EXCAV__ROCA1"/>
      <sheetName val="S610_1_Relleno_Estructuras1"/>
      <sheetName val="S623_1_Anclajes_1"/>
      <sheetName val="S623P1_Pantalla_Concreto1"/>
      <sheetName val="S630_3_Concretos_C1"/>
      <sheetName val="S630_4a_Concretos_D1"/>
      <sheetName val="S630_4b_Concretos_D1"/>
      <sheetName val="S630_6_CONCRETO_F1"/>
      <sheetName val="CONCRETO_G1"/>
      <sheetName val="S630_7_CONCRETO_G1"/>
      <sheetName val="s640_1_Acero_refuerzo1"/>
      <sheetName val="S642_13_Juntas_dilatacion1"/>
      <sheetName val="S644_2_Tuberia_PVC_4&quot;1"/>
      <sheetName val="_TUBERIA_36&quot;1"/>
      <sheetName val="S632_1_Baranda1"/>
      <sheetName val="_S661_1_TUBERIA_36&quot;_1"/>
      <sheetName val="S673_1_MAT__FILTRANTE1"/>
      <sheetName val="S673_2_GEOTEXTIL1"/>
      <sheetName val="TRANS__EXPLANACION1"/>
      <sheetName val="_S673_3_GEODREN_PLANAR_6&quot;1"/>
      <sheetName val="S681_1_GAVIONES1"/>
      <sheetName val="S700_1_Demarcacion1"/>
      <sheetName val="S700_2_Marca_víal1"/>
      <sheetName val="S701_1_tachas_reflectivas1"/>
      <sheetName val="S710_1_1_SEÑ_VERT__1"/>
      <sheetName val="S710_2_SEÑ_VERT_V1"/>
      <sheetName val="S710_1_2_SEÑ_VERT_1"/>
      <sheetName val="S730_1Defensas_1"/>
      <sheetName val="S800_2_CERCAS1"/>
      <sheetName val="S810_1_PROTECCION_TALUDES1"/>
      <sheetName val="S900_2Trans_explan1"/>
      <sheetName val="Tratamiento_fisuras1"/>
      <sheetName val="MARCAS_VIALES1"/>
      <sheetName val="Geomalla_con_fibra_de_vidrio1"/>
      <sheetName val="Anclajes_pasivos_4#61"/>
      <sheetName val="SNP1-geomalla_fibra_Vidrio1"/>
      <sheetName val="SNP2-geomalla_Biaxial1"/>
      <sheetName val="SNP3_concreto_3500_1"/>
      <sheetName val="SNP4_CEM__ASFALTICO1"/>
      <sheetName val="SNP5_MTTO_RUTINARIO1"/>
      <sheetName val="SNP6_Drenes1"/>
      <sheetName val="SNP7_Anclajes_pasivos_4#61"/>
      <sheetName val="SNP8_Anclajes_activos_2_Tor1"/>
      <sheetName val="SNP9_Anclajes_activos_4_Tor1"/>
      <sheetName val="SNP10_MATERIAL_3&quot;_TRIT1"/>
      <sheetName val="SNP11_Material_Relleno1"/>
      <sheetName val="SNP12_CUNETAS_3_0001"/>
      <sheetName val="SNP13_PARCHEO1"/>
      <sheetName val="SNP14_SELLO_JUNTAS1"/>
      <sheetName val="SNP15_Pilotes1"/>
      <sheetName val="SNP16_EXCAV__PAVIMENTO1"/>
      <sheetName val="SNP17_TRANS_BASE1"/>
      <sheetName val="SNP18_AFIRMADO_3&quot;1"/>
      <sheetName val="alcantarilla_K69+1031"/>
      <sheetName val="alcantarilla_K68+4371"/>
      <sheetName val="alcantarilla_K67+4551"/>
      <sheetName val="BOX_110+520_PUENTE_EL_VERDE1"/>
      <sheetName val="Muro_K99+07031"/>
      <sheetName val="MURO_K104+4541"/>
      <sheetName val="Muro_K109+05701"/>
      <sheetName val="BOX_K1"/>
      <sheetName val="PROY_ORIGINAL8"/>
      <sheetName val="PU_(2)7"/>
      <sheetName val="COSTOS_UNITARIOS2"/>
      <sheetName val="TRAYECTO_12"/>
      <sheetName val="200P_12"/>
      <sheetName val="210_2_22"/>
      <sheetName val="320_12"/>
      <sheetName val="640_12"/>
      <sheetName val="500P_12"/>
      <sheetName val="500P_22"/>
      <sheetName val="600_12"/>
      <sheetName val="610_12"/>
      <sheetName val="630_42"/>
      <sheetName val="640P_22"/>
      <sheetName val="640_1_(2)2"/>
      <sheetName val="672P_12"/>
      <sheetName val="2P_12"/>
      <sheetName val="900_22"/>
      <sheetName val="materiales_de_insumo2"/>
      <sheetName val="jornales_y_prestaciones2"/>
      <sheetName val="210_12"/>
      <sheetName val="310_12"/>
      <sheetName val="600_42"/>
      <sheetName val="661_12"/>
      <sheetName val="673_12"/>
      <sheetName val="673_22"/>
      <sheetName val="673_32"/>
      <sheetName val="672_12"/>
      <sheetName val="3P_12"/>
      <sheetName val="3P_22"/>
      <sheetName val="6_1P2"/>
      <sheetName val="6_2P2"/>
      <sheetName val="6_4P2"/>
      <sheetName val="VALOR_ENSAYOS2"/>
      <sheetName val="resumen_preacta2"/>
      <sheetName val="Resalto_en_asfalto2"/>
      <sheetName val="Mat_fresado_para_ampliacion2"/>
      <sheetName val="Tuberia_filtro_D=6&quot;2"/>
      <sheetName val="Realce_de_bordillo2"/>
      <sheetName val="Remocion_tuberia_d=24&quot;2"/>
      <sheetName val="GRAVA_ATRAQUES_DE_ALCANTARILLA2"/>
      <sheetName val="FORMATO_PREACTA2"/>
      <sheetName val="FORMATO_FECHA)2"/>
      <sheetName val="DESMONTE_LIMP_2"/>
      <sheetName val="REGISTRO_FOTOGRAFICO2"/>
      <sheetName val="S200_1_DESM__LIMP_B_2"/>
      <sheetName val="S200_2_DESM__LIMP__NB2"/>
      <sheetName val="S201_7_DEMO__ESTRUCTURAS2"/>
      <sheetName val="Remocion_alcantarillas_2"/>
      <sheetName val="Excav__Mat__Comun_2"/>
      <sheetName val="s201_15-remoción_de_alcantaril2"/>
      <sheetName val="s210_2_2-Exc_de_expl2"/>
      <sheetName val="s210_2_1-Exc_en_roca2"/>
      <sheetName val="s211_1_REMOCION_DERR_2"/>
      <sheetName val="s220_1_Terraplenes2"/>
      <sheetName val="s221_1_Pedraplen2"/>
      <sheetName val="S900_3_TRANS__DERRUMBE2"/>
      <sheetName val="s231_1_Geotextil2"/>
      <sheetName val="S230_2_Mejora__de_la_Sub-Ra2"/>
      <sheetName val="S320_1_Sub_base2"/>
      <sheetName val="S330_1_BASE_GRANULAR2"/>
      <sheetName val="CONFM__DE_CALZADA_EXISTENTE2"/>
      <sheetName val="S310_1_Confor__calzada_existe_2"/>
      <sheetName val="_S450_1_MEZCLA_MDC-12"/>
      <sheetName val="_S450_2MEZCLA_MDC-22"/>
      <sheetName val="S420_1_RIEGO_DE_IMPRIMACION_2"/>
      <sheetName val="S421_1_RIEGO_LIGA_CRR-12"/>
      <sheetName val="S460_1_FRESADO_2"/>
      <sheetName val="Excav__REPARACION_PAVIMENTO_2"/>
      <sheetName val="S465_1_EXC__PAV__ASFALTICO2"/>
      <sheetName val="S500_1_PAVIMENTO_CONCRETO2"/>
      <sheetName val="S510_1_PAVIMENTO_ADOQUIN2"/>
      <sheetName val="S600_1_EXCAV__VARIAS_2"/>
      <sheetName val="Relleno_Estructuras2"/>
      <sheetName val="eXCAVACIONES_VARIAS_EN_ROCA_2"/>
      <sheetName val="S600_2_EXCAV__ROCA2"/>
      <sheetName val="S610_1_Relleno_Estructuras2"/>
      <sheetName val="S623_1_Anclajes_2"/>
      <sheetName val="S623P1_Pantalla_Concreto2"/>
      <sheetName val="S630_3_Concretos_C2"/>
      <sheetName val="S630_4a_Concretos_D2"/>
      <sheetName val="S630_4b_Concretos_D2"/>
      <sheetName val="S630_6_CONCRETO_F2"/>
      <sheetName val="CONCRETO_G2"/>
      <sheetName val="S630_7_CONCRETO_G2"/>
      <sheetName val="s640_1_Acero_refuerzo2"/>
      <sheetName val="S642_13_Juntas_dilatacion2"/>
      <sheetName val="S644_2_Tuberia_PVC_4&quot;2"/>
      <sheetName val="_TUBERIA_36&quot;2"/>
      <sheetName val="S632_1_Baranda2"/>
      <sheetName val="_S661_1_TUBERIA_36&quot;_2"/>
      <sheetName val="S673_1_MAT__FILTRANTE2"/>
      <sheetName val="S673_2_GEOTEXTIL2"/>
      <sheetName val="TRANS__EXPLANACION2"/>
      <sheetName val="_S673_3_GEODREN_PLANAR_6&quot;2"/>
      <sheetName val="S681_1_GAVIONES2"/>
      <sheetName val="S700_1_Demarcacion2"/>
      <sheetName val="S700_2_Marca_víal2"/>
      <sheetName val="S701_1_tachas_reflectivas2"/>
      <sheetName val="S710_1_1_SEÑ_VERT__2"/>
      <sheetName val="S710_2_SEÑ_VERT_V2"/>
      <sheetName val="S710_1_2_SEÑ_VERT_2"/>
      <sheetName val="S730_1Defensas_2"/>
      <sheetName val="S800_2_CERCAS2"/>
      <sheetName val="S810_1_PROTECCION_TALUDES2"/>
      <sheetName val="S900_2Trans_explan2"/>
      <sheetName val="Tratamiento_fisuras2"/>
      <sheetName val="MARCAS_VIALES2"/>
      <sheetName val="Geomalla_con_fibra_de_vidrio2"/>
      <sheetName val="Anclajes_pasivos_4#62"/>
      <sheetName val="SNP1-geomalla_fibra_Vidrio2"/>
      <sheetName val="SNP2-geomalla_Biaxial2"/>
      <sheetName val="SNP3_concreto_3500_2"/>
      <sheetName val="SNP4_CEM__ASFALTICO2"/>
      <sheetName val="SNP5_MTTO_RUTINARIO2"/>
      <sheetName val="SNP6_Drenes2"/>
      <sheetName val="SNP7_Anclajes_pasivos_4#62"/>
      <sheetName val="SNP8_Anclajes_activos_2_Tor2"/>
      <sheetName val="SNP9_Anclajes_activos_4_Tor2"/>
      <sheetName val="SNP10_MATERIAL_3&quot;_TRIT2"/>
      <sheetName val="SNP11_Material_Relleno2"/>
      <sheetName val="SNP12_CUNETAS_3_0002"/>
      <sheetName val="SNP13_PARCHEO2"/>
      <sheetName val="SNP14_SELLO_JUNTAS2"/>
      <sheetName val="SNP15_Pilotes2"/>
      <sheetName val="SNP16_EXCAV__PAVIMENTO2"/>
      <sheetName val="SNP17_TRANS_BASE2"/>
      <sheetName val="SNP18_AFIRMADO_3&quot;2"/>
      <sheetName val="alcantarilla_K69+1032"/>
      <sheetName val="alcantarilla_K68+4372"/>
      <sheetName val="alcantarilla_K67+4552"/>
      <sheetName val="BOX_110+520_PUENTE_EL_VERDE2"/>
      <sheetName val="Muro_K99+07032"/>
      <sheetName val="MURO_K104+4542"/>
      <sheetName val="Muro_K109+05702"/>
      <sheetName val="BOX_K2"/>
      <sheetName val="Tramo 2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 refreshError="1"/>
      <sheetData sheetId="479" refreshError="1"/>
      <sheetData sheetId="480" refreshError="1"/>
      <sheetData sheetId="48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 refreshError="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"/>
      <sheetName val="41"/>
      <sheetName val="42"/>
      <sheetName val="43"/>
      <sheetName val="44"/>
      <sheetName val="45"/>
      <sheetName val="46"/>
      <sheetName val="47"/>
      <sheetName val="4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a a tierra"/>
    </sheetNames>
    <sheetDataSet>
      <sheetData sheetId="0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-LISTAS"/>
      <sheetName val="VOL BOX"/>
      <sheetName val="Tramo 1"/>
      <sheetName val="Tramo 2"/>
      <sheetName val="C No. 12 EXIST Y PROYE"/>
      <sheetName val="Cuadro No. 13"/>
      <sheetName val="C No. 15 CajasEnc"/>
      <sheetName val="C No. 16.1 CUNETAS IZQ"/>
      <sheetName val="C No. 16.2 CUNETAS DER"/>
      <sheetName val="C No.14 TRANSVERS"/>
      <sheetName val="MEMORIAS"/>
      <sheetName val="PAV"/>
      <sheetName val="procedimiento"/>
      <sheetName val="CANTIDADES HIDRÁULICAS.."/>
      <sheetName val="Memorias prelim Hidra"/>
      <sheetName val="Hoja1"/>
      <sheetName val="BASE 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D"/>
      <sheetName val="Cronograma"/>
      <sheetName val="Id involucr"/>
      <sheetName val="Resumen Invlc R&amp;R"/>
      <sheetName val="Roles y resp"/>
      <sheetName val="Consolidado Alcance"/>
      <sheetName val="Presupuesto"/>
      <sheetName val="Ppto Motores"/>
      <sheetName val="Ppto Variadores"/>
      <sheetName val="Análisis determínistico"/>
      <sheetName val="Memorias de cálculo"/>
      <sheetName val="Riesgos"/>
      <sheetName val="Anexo. Matriz RAM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ODOLOGIA"/>
      <sheetName val="RESUMEN EVALUACION"/>
      <sheetName val="ASPECTOS TECNICOS"/>
      <sheetName val="MENOR VALOR 1"/>
      <sheetName val="Hoja1"/>
      <sheetName val="MEDIA GEOMETRICA"/>
      <sheetName val="CAPACIDAD FINANCIER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PONSABLES"/>
      <sheetName val="HOJA DE COSTOS"/>
      <sheetName val="CÁLCULOS"/>
      <sheetName val="AFE FR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EMPRESA"/>
      <sheetName val="NUEVOS DATOS"/>
      <sheetName val="DATOS CONTRATO"/>
      <sheetName val="EMPLEADOS"/>
      <sheetName val="ACUMULADOS"/>
      <sheetName val="LIQ-NOM"/>
      <sheetName val="REPORTE-TIEMPO  "/>
      <sheetName val="RESUMEN-NOMINA"/>
      <sheetName val="NOMINA"/>
      <sheetName val="SOBRETIEMPO"/>
      <sheetName val="DEDUCCIONES"/>
      <sheetName val="R-PAGO"/>
      <sheetName val="LIQ-SEGSOC"/>
      <sheetName val="RESUMEN-ISS"/>
      <sheetName val="ISS"/>
      <sheetName val="INF-PEN-COLFONDOS"/>
      <sheetName val="INF-PEN-HORIZONTE"/>
      <sheetName val="INF-PEN-PORVENIR"/>
      <sheetName val="INF-PEN-SANTANDER"/>
      <sheetName val="INF-SALUD-COOP"/>
      <sheetName val="INF-SALUD-COOMEVA"/>
      <sheetName val="INF-SALUD-SOLSALUD"/>
      <sheetName val="INF-RIESGO"/>
      <sheetName val="CAFABA"/>
      <sheetName val="CAJASAN"/>
      <sheetName val="LIQ-PERS"/>
      <sheetName val="INF-PRES-SOC"/>
      <sheetName val="CARTA TERM CTO"/>
      <sheetName val="CERTIFICACION"/>
      <sheetName val="EXAMEN RETIRO"/>
      <sheetName val="INF-DOT1"/>
      <sheetName val="INF-AFILIACION (1)"/>
      <sheetName val="LISTA BANCOS"/>
      <sheetName val="INF-APORTES-SS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H T. AMI"/>
      <sheetName val="HH T.Montajes"/>
      <sheetName val="Datos"/>
      <sheetName val="CURVA TM"/>
      <sheetName val="CURVA HH AMI"/>
      <sheetName val="CURVA HH TOT"/>
      <sheetName val="CRONOGRAMA"/>
      <sheetName val="Info Ej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Hoja1"/>
      <sheetName val="Hoja2"/>
      <sheetName val="Hoja3"/>
      <sheetName val="PR 1"/>
      <sheetName val="PRESENTACIÓN"/>
      <sheetName val="TABLA SALARIOS"/>
      <sheetName val="OFERTA FINAL046"/>
      <sheetName val="OFERTA FINAL 048"/>
      <sheetName val="OFERTA FINAL 049"/>
      <sheetName val="PRESUPUESTO OFERTA 059"/>
      <sheetName val="PRESUPUESTO REAL"/>
      <sheetName val="E"/>
      <sheetName val="M"/>
      <sheetName val="T"/>
      <sheetName val="P"/>
      <sheetName val="OFERTA FINAL 050"/>
      <sheetName val="PRESUPUESTO OFERTA 057"/>
      <sheetName val="201.7"/>
      <sheetName val="201.15"/>
      <sheetName val="201.16"/>
      <sheetName val="210.2.1"/>
      <sheetName val="210.2.2"/>
      <sheetName val="211.1"/>
      <sheetName val="220.1"/>
      <sheetName val="Explo"/>
      <sheetName val="Prod"/>
      <sheetName val="Extend"/>
      <sheetName val="232.1"/>
      <sheetName val="2P"/>
      <sheetName val="310.1"/>
      <sheetName val="311.10"/>
      <sheetName val="221.1P"/>
      <sheetName val="230.1P"/>
      <sheetName val="230.2P"/>
      <sheetName val="231.1"/>
      <sheetName val="320.2  6-"/>
      <sheetName val="330.2  7-"/>
      <sheetName val="320.2  8-"/>
      <sheetName val="450.1.2P"/>
      <sheetName val="330.2 9-"/>
      <sheetName val="420.2 10-"/>
      <sheetName val="450.2P 11-"/>
      <sheetName val="450.9P"/>
      <sheetName val="461.1P 13-"/>
      <sheetName val="465.10 14-"/>
      <sheetName val="466.1"/>
      <sheetName val="467,13P 16-"/>
      <sheetName val="420.2 17-"/>
      <sheetName val="450.2 P 18-"/>
      <sheetName val="461.1P 19-"/>
      <sheetName val="465.10 20-"/>
      <sheetName val="467,13P 21-"/>
      <sheetName val="460.1P"/>
      <sheetName val="500.1"/>
      <sheetName val="501.1"/>
      <sheetName val="500.1P"/>
      <sheetName val="600.1.1"/>
      <sheetName val="600.2.1"/>
      <sheetName val="600.2.3"/>
      <sheetName val="600.2.4"/>
      <sheetName val="600.2.2"/>
      <sheetName val="610.2 "/>
      <sheetName val="621.1  "/>
      <sheetName val="621.1.1 "/>
      <sheetName val="623.1"/>
      <sheetName val="610.5"/>
      <sheetName val="621,1 "/>
      <sheetName val="621,1.1"/>
      <sheetName val="630.3.3P"/>
      <sheetName val="630.1.1P"/>
      <sheetName val="630.3.1P"/>
      <sheetName val="610.3"/>
      <sheetName val="632.1P"/>
      <sheetName val="641.1"/>
      <sheetName val="642.1 (2)"/>
      <sheetName val="642.1.1"/>
      <sheetName val="642.3P"/>
      <sheetName val="661.1"/>
      <sheetName val="681.1"/>
      <sheetName val="663.3P"/>
      <sheetName val="663.1"/>
      <sheetName val="670.5"/>
      <sheetName val="671.1P"/>
      <sheetName val="663.2P"/>
      <sheetName val="670.5P"/>
      <sheetName val="671.1"/>
      <sheetName val="672.1"/>
      <sheetName val="673.2P"/>
      <sheetName val="674.2"/>
      <sheetName val="683.2"/>
      <sheetName val="700.3"/>
      <sheetName val="701.1"/>
      <sheetName val="710.1.1"/>
      <sheetName val="710.1.2"/>
      <sheetName val="720.1"/>
      <sheetName val="740.1"/>
      <sheetName val="801.6P"/>
      <sheetName val="TARIF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flanes"/>
      <sheetName val="Cotas Pav"/>
      <sheetName val="Explanación"/>
      <sheetName val="Estructura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INST"/>
    </sheet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as de arte"/>
      <sheetName val="obras de arte (2)"/>
      <sheetName val="inventario obras"/>
      <sheetName val="Hoja3"/>
      <sheetName val="TARIF2002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de precios"/>
      <sheetName val="Remo. derr."/>
      <sheetName val="Limp. mec. Alcant."/>
      <sheetName val="Res-Accide-10"/>
      <sheetName val="Hoja1"/>
      <sheetName val="Equipo"/>
      <sheetName val="materiales"/>
      <sheetName val="otr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es Renovación"/>
    </sheetNames>
    <sheetDataSet>
      <sheetData sheetId="0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CCDO"/>
      <sheetName val="RRHH"/>
      <sheetName val="HrsP"/>
      <sheetName val="HSE"/>
      <sheetName val="IDO"/>
      <sheetName val="ISO"/>
      <sheetName val="AVP"/>
      <sheetName val="PENDIENTES X COBRAR"/>
      <sheetName val="BITACORA"/>
      <sheetName val="UTILI-FRENTE"/>
      <sheetName val="BALANC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422CW00"/>
    </sheetNames>
    <sheetDataSet>
      <sheetData sheetId="0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CURVA"/>
      <sheetName val="PESOS %"/>
      <sheetName val="TIPO P3"/>
      <sheetName val="BASICO"/>
      <sheetName val="INF.DIARIO"/>
      <sheetName val="C-3"/>
      <sheetName val="INF.SAGA"/>
      <sheetName val="C-3 ACTAS"/>
      <sheetName val="PESO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BASE"/>
      <sheetName val="LISTA"/>
      <sheetName val="Duitama-La Palmera"/>
      <sheetName val="CUADRO"/>
      <sheetName val="PRECIOS"/>
      <sheetName val="Análisis de precios"/>
      <sheetName val="BASEDuitama-La Palmera"/>
      <sheetName val="PROGR VER02"/>
      <sheetName val="acta"/>
    </sheetNames>
    <sheetDataSet>
      <sheetData sheetId="0" refreshError="1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Global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La unidad de pago es el m³</v>
          </cell>
        </row>
        <row r="22">
          <cell r="C22">
            <v>210.1</v>
          </cell>
          <cell r="D22">
            <v>210</v>
          </cell>
          <cell r="F22" t="str">
            <v>Excavación sin clasificar de la explanación, canales y préstamos</v>
          </cell>
          <cell r="G22" t="str">
            <v>m3</v>
          </cell>
          <cell r="H22" t="str">
            <v>No habrá pago por las excavaciones y disposición o desecho de los materiales no utilizados en las zonas de préstamo. No incluye transporte</v>
          </cell>
        </row>
        <row r="23">
          <cell r="C23">
            <v>210.2</v>
          </cell>
          <cell r="D23">
            <v>210</v>
          </cell>
          <cell r="F23" t="str">
            <v>Excavación en roca de la explanación, canales y préstamos</v>
          </cell>
          <cell r="G23" t="str">
            <v>m3</v>
          </cell>
        </row>
        <row r="24">
          <cell r="C24">
            <v>210.3</v>
          </cell>
          <cell r="D24">
            <v>210</v>
          </cell>
          <cell r="F24" t="str">
            <v>Excavación en material común  de la explanación, canales y préstamos</v>
          </cell>
          <cell r="G24" t="str">
            <v>m3</v>
          </cell>
        </row>
        <row r="25">
          <cell r="C25">
            <v>210.4</v>
          </cell>
          <cell r="D25">
            <v>210</v>
          </cell>
          <cell r="E25" t="str">
            <v>210P</v>
          </cell>
          <cell r="F25" t="str">
            <v>Limpieza de canales</v>
          </cell>
          <cell r="G25" t="str">
            <v>m3</v>
          </cell>
        </row>
        <row r="26">
          <cell r="C26">
            <v>211</v>
          </cell>
          <cell r="D26">
            <v>211</v>
          </cell>
          <cell r="F26" t="str">
            <v>Remoción de derrumbes</v>
          </cell>
          <cell r="G26" t="str">
            <v>m3</v>
          </cell>
          <cell r="H26" t="str">
            <v>No incluye el transporte a distancias mayores a 100 ml</v>
          </cell>
        </row>
        <row r="27">
          <cell r="C27">
            <v>220</v>
          </cell>
          <cell r="D27">
            <v>220</v>
          </cell>
          <cell r="F27" t="str">
            <v>Terraplenes</v>
          </cell>
          <cell r="G27" t="str">
            <v>m3</v>
          </cell>
          <cell r="H27" t="str">
            <v>No incluye el suministro de materiales y el transporte</v>
          </cell>
        </row>
        <row r="28">
          <cell r="C28">
            <v>220.1</v>
          </cell>
          <cell r="D28">
            <v>220</v>
          </cell>
          <cell r="E28" t="str">
            <v>220P</v>
          </cell>
          <cell r="F28" t="str">
            <v>Terraplenes</v>
          </cell>
          <cell r="G28" t="str">
            <v>m3</v>
          </cell>
          <cell r="H28" t="str">
            <v>Incluye el suministro y transporte de materiales</v>
          </cell>
        </row>
        <row r="29">
          <cell r="C29">
            <v>221.1</v>
          </cell>
          <cell r="D29">
            <v>221</v>
          </cell>
          <cell r="F29" t="str">
            <v>Pedraplén compacto</v>
          </cell>
          <cell r="G29" t="str">
            <v>m3</v>
          </cell>
          <cell r="H29" t="str">
            <v>No incluye la corona, el suministro de materiales y el transporte</v>
          </cell>
        </row>
        <row r="30">
          <cell r="C30">
            <v>221.2</v>
          </cell>
          <cell r="D30">
            <v>221</v>
          </cell>
          <cell r="F30" t="str">
            <v>Pedraplén suelto</v>
          </cell>
          <cell r="G30" t="str">
            <v>m3</v>
          </cell>
        </row>
        <row r="31">
          <cell r="C31">
            <v>230.1</v>
          </cell>
          <cell r="D31">
            <v>230</v>
          </cell>
          <cell r="F31" t="str">
            <v>Mejoramiento de la subrasante involucrando el suelo existente</v>
          </cell>
          <cell r="G31" t="str">
            <v>m2</v>
          </cell>
          <cell r="H31" t="str">
            <v>No incluye suministro y transporte de material adicionado y transporte de material inadecuado.</v>
          </cell>
        </row>
        <row r="32">
          <cell r="C32">
            <v>230.2</v>
          </cell>
          <cell r="D32">
            <v>230</v>
          </cell>
          <cell r="F32" t="str">
            <v>Mejoramiento de la subrasante empleando únicamente material adicionado</v>
          </cell>
          <cell r="G32" t="str">
            <v>m3</v>
          </cell>
        </row>
        <row r="33">
          <cell r="C33">
            <v>310</v>
          </cell>
          <cell r="D33">
            <v>310</v>
          </cell>
          <cell r="F33" t="str">
            <v>Conformación de la calzada existente</v>
          </cell>
          <cell r="G33" t="str">
            <v>m2</v>
          </cell>
          <cell r="H33" t="str">
            <v>No incluye suministro transporte y colocación de los materiales de afirmado y subbase.</v>
          </cell>
        </row>
        <row r="34">
          <cell r="C34">
            <v>311</v>
          </cell>
          <cell r="D34">
            <v>311</v>
          </cell>
          <cell r="F34" t="str">
            <v>Afirmado</v>
          </cell>
          <cell r="G34" t="str">
            <v>m3</v>
          </cell>
          <cell r="H34" t="str">
            <v>No incluye producto estabilizante</v>
          </cell>
        </row>
        <row r="35">
          <cell r="C35">
            <v>311.10000000000002</v>
          </cell>
          <cell r="D35">
            <v>311</v>
          </cell>
          <cell r="E35" t="str">
            <v>311P</v>
          </cell>
          <cell r="F35" t="str">
            <v>Bacheo con material de afirmado</v>
          </cell>
          <cell r="G35" t="str">
            <v>m3</v>
          </cell>
          <cell r="H35" t="str">
            <v>Varia el cálculo del volumen</v>
          </cell>
        </row>
        <row r="36">
          <cell r="C36">
            <v>311.2</v>
          </cell>
          <cell r="D36">
            <v>311</v>
          </cell>
          <cell r="E36" t="str">
            <v>311P-1</v>
          </cell>
          <cell r="F36" t="str">
            <v>Relleno con material de afirmado</v>
          </cell>
          <cell r="G36" t="str">
            <v>m3</v>
          </cell>
        </row>
        <row r="37">
          <cell r="C37">
            <v>312</v>
          </cell>
          <cell r="E37" t="str">
            <v>312P</v>
          </cell>
          <cell r="F37" t="str">
            <v>Relleno con material de afirmado para realce de cunetas</v>
          </cell>
          <cell r="G37" t="str">
            <v>m3</v>
          </cell>
        </row>
        <row r="38">
          <cell r="C38">
            <v>320.10000000000002</v>
          </cell>
          <cell r="D38">
            <v>320</v>
          </cell>
          <cell r="F38" t="str">
            <v>Subbase granular de C.B.R.&gt; 20%</v>
          </cell>
          <cell r="G38" t="str">
            <v>m3</v>
          </cell>
          <cell r="H38" t="str">
            <v>No incluye producto estabilizante</v>
          </cell>
        </row>
        <row r="39">
          <cell r="C39">
            <v>320.2</v>
          </cell>
          <cell r="D39">
            <v>320</v>
          </cell>
          <cell r="F39" t="str">
            <v>Subbase granular de C.B.R.&gt; 30%</v>
          </cell>
          <cell r="G39" t="str">
            <v>m3</v>
          </cell>
        </row>
        <row r="40">
          <cell r="C40">
            <v>320.3</v>
          </cell>
          <cell r="D40">
            <v>320</v>
          </cell>
          <cell r="F40" t="str">
            <v>Subbase granular de C.B.R.&gt; 40%</v>
          </cell>
          <cell r="G40" t="str">
            <v>m3</v>
          </cell>
        </row>
        <row r="41">
          <cell r="C41">
            <v>320.39999999999998</v>
          </cell>
          <cell r="D41">
            <v>320</v>
          </cell>
          <cell r="F41" t="str">
            <v>Subbase granular para bacheo</v>
          </cell>
          <cell r="G41" t="str">
            <v>m3</v>
          </cell>
        </row>
        <row r="42">
          <cell r="C42">
            <v>330.1</v>
          </cell>
          <cell r="D42">
            <v>330</v>
          </cell>
          <cell r="F42" t="str">
            <v>Base granular</v>
          </cell>
          <cell r="G42" t="str">
            <v>m3</v>
          </cell>
          <cell r="H42" t="str">
            <v>No incluye producto estabilizante</v>
          </cell>
        </row>
        <row r="43">
          <cell r="C43">
            <v>330.2</v>
          </cell>
          <cell r="D43">
            <v>330</v>
          </cell>
          <cell r="F43" t="str">
            <v>Base granular para bacheo</v>
          </cell>
          <cell r="G43" t="str">
            <v>m3</v>
          </cell>
        </row>
        <row r="44">
          <cell r="C44">
            <v>330.3</v>
          </cell>
          <cell r="D44">
            <v>330</v>
          </cell>
          <cell r="E44" t="str">
            <v>330P</v>
          </cell>
          <cell r="F44" t="str">
            <v>Base triturada</v>
          </cell>
          <cell r="G44" t="str">
            <v>m³</v>
          </cell>
        </row>
        <row r="45">
          <cell r="C45">
            <v>340.1</v>
          </cell>
          <cell r="D45">
            <v>340</v>
          </cell>
          <cell r="F45" t="str">
            <v>Base estabilizada con emulsión asfáltica tipo BEE-1</v>
          </cell>
          <cell r="G45" t="str">
            <v>m3</v>
          </cell>
          <cell r="H45" t="str">
            <v>No incluye la emulsión asfáltica</v>
          </cell>
        </row>
        <row r="46">
          <cell r="C46">
            <v>340.2</v>
          </cell>
          <cell r="D46">
            <v>340</v>
          </cell>
          <cell r="F46" t="str">
            <v>Base estabilizada con emulsión asfáltica tipo BEE-2</v>
          </cell>
          <cell r="G46" t="str">
            <v>m3</v>
          </cell>
        </row>
        <row r="47">
          <cell r="C47">
            <v>340.3</v>
          </cell>
          <cell r="D47">
            <v>340</v>
          </cell>
          <cell r="F47" t="str">
            <v>Base estabilizada con emulsión asfáltica tipo BEE-3</v>
          </cell>
          <cell r="G47" t="str">
            <v>m3</v>
          </cell>
        </row>
        <row r="48">
          <cell r="C48">
            <v>341.1</v>
          </cell>
          <cell r="D48">
            <v>341</v>
          </cell>
          <cell r="F48" t="str">
            <v>Base estabilizada con cemento</v>
          </cell>
          <cell r="G48" t="str">
            <v>m3</v>
          </cell>
        </row>
        <row r="49">
          <cell r="C49">
            <v>341.2</v>
          </cell>
          <cell r="D49">
            <v>341</v>
          </cell>
          <cell r="F49" t="str">
            <v>Cemento</v>
          </cell>
          <cell r="G49" t="str">
            <v>Kg</v>
          </cell>
        </row>
        <row r="50">
          <cell r="C50">
            <v>342.1</v>
          </cell>
          <cell r="D50">
            <v>342</v>
          </cell>
          <cell r="F50" t="str">
            <v>Base estabilizada con compuestos multienzimáticos orgánicos tipo BEMO-1</v>
          </cell>
          <cell r="G50" t="str">
            <v>m3</v>
          </cell>
        </row>
        <row r="51">
          <cell r="C51">
            <v>342.2</v>
          </cell>
          <cell r="D51">
            <v>342</v>
          </cell>
          <cell r="F51" t="str">
            <v>Base estabilizada con compuestos multienzimáticos orgánicos tipo BEMO-2</v>
          </cell>
          <cell r="G51" t="str">
            <v>m3</v>
          </cell>
        </row>
        <row r="52">
          <cell r="C52">
            <v>342.3</v>
          </cell>
          <cell r="D52">
            <v>342</v>
          </cell>
          <cell r="F52" t="str">
            <v>Compuesto multienzimático orgánico</v>
          </cell>
          <cell r="G52" t="str">
            <v>Cl</v>
          </cell>
        </row>
        <row r="53">
          <cell r="C53">
            <v>410</v>
          </cell>
          <cell r="D53">
            <v>410</v>
          </cell>
          <cell r="F53" t="str">
            <v>Cemento asfáltico</v>
          </cell>
          <cell r="G53" t="str">
            <v>Kg</v>
          </cell>
        </row>
        <row r="54">
          <cell r="C54">
            <v>411.1</v>
          </cell>
          <cell r="D54">
            <v>411</v>
          </cell>
          <cell r="F54" t="str">
            <v>Emulsión asfáltica de rotura media CRM</v>
          </cell>
          <cell r="G54" t="str">
            <v>Lt</v>
          </cell>
        </row>
        <row r="55">
          <cell r="C55">
            <v>411.2</v>
          </cell>
          <cell r="D55">
            <v>411</v>
          </cell>
          <cell r="F55" t="str">
            <v>Emulsión asfáltica de rotura lenta CRL-1</v>
          </cell>
          <cell r="G55" t="str">
            <v>Lt</v>
          </cell>
        </row>
        <row r="56">
          <cell r="C56">
            <v>411.3</v>
          </cell>
          <cell r="D56">
            <v>411</v>
          </cell>
          <cell r="F56" t="str">
            <v>Emulsión asfáltica de rotura lenta CRL-1h</v>
          </cell>
          <cell r="G56" t="str">
            <v>Lt</v>
          </cell>
        </row>
        <row r="57">
          <cell r="C57">
            <v>413</v>
          </cell>
          <cell r="D57">
            <v>413</v>
          </cell>
          <cell r="F57" t="str">
            <v>Excavación para reparación del pavimento existente</v>
          </cell>
          <cell r="G57" t="str">
            <v>m3</v>
          </cell>
        </row>
        <row r="58">
          <cell r="C58">
            <v>413.1</v>
          </cell>
          <cell r="D58">
            <v>413</v>
          </cell>
          <cell r="E58" t="str">
            <v>413P</v>
          </cell>
          <cell r="F58" t="str">
            <v>Excavación para reparación del pavimento existente</v>
          </cell>
          <cell r="G58" t="str">
            <v>m3</v>
          </cell>
          <cell r="H58" t="str">
            <v>Tiene en cuenta el programa PICO y PALA</v>
          </cell>
        </row>
        <row r="59">
          <cell r="C59">
            <v>420</v>
          </cell>
          <cell r="D59">
            <v>420</v>
          </cell>
          <cell r="F59" t="str">
            <v>Imprimación</v>
          </cell>
          <cell r="G59" t="str">
            <v>m2</v>
          </cell>
        </row>
        <row r="60">
          <cell r="C60">
            <v>421</v>
          </cell>
          <cell r="D60">
            <v>421</v>
          </cell>
          <cell r="F60" t="str">
            <v>Riego de liga</v>
          </cell>
          <cell r="G60" t="str">
            <v>m2</v>
          </cell>
        </row>
        <row r="61">
          <cell r="C61">
            <v>421.1</v>
          </cell>
          <cell r="D61">
            <v>421</v>
          </cell>
          <cell r="F61" t="str">
            <v>Riego de liga (cemento asfáltico)</v>
          </cell>
          <cell r="G61" t="str">
            <v>m2</v>
          </cell>
        </row>
        <row r="62">
          <cell r="C62">
            <v>421.2</v>
          </cell>
          <cell r="D62">
            <v>421</v>
          </cell>
          <cell r="F62" t="str">
            <v>Riego de liga (emulsión asfáltica)</v>
          </cell>
          <cell r="G62" t="str">
            <v>m2</v>
          </cell>
        </row>
        <row r="63">
          <cell r="C63">
            <v>430</v>
          </cell>
          <cell r="D63">
            <v>430</v>
          </cell>
          <cell r="F63" t="str">
            <v>Tratamiento superficial simple</v>
          </cell>
          <cell r="G63" t="str">
            <v>m2</v>
          </cell>
        </row>
        <row r="64">
          <cell r="C64">
            <v>431</v>
          </cell>
          <cell r="D64">
            <v>431</v>
          </cell>
          <cell r="F64" t="str">
            <v>Tratamiento superficial doble</v>
          </cell>
          <cell r="G64" t="str">
            <v>m2</v>
          </cell>
        </row>
        <row r="65">
          <cell r="C65">
            <v>432</v>
          </cell>
          <cell r="D65">
            <v>432</v>
          </cell>
          <cell r="F65" t="str">
            <v>Sello de arena - asfalto</v>
          </cell>
          <cell r="G65" t="str">
            <v>m2</v>
          </cell>
        </row>
        <row r="66">
          <cell r="C66">
            <v>433</v>
          </cell>
          <cell r="D66">
            <v>433</v>
          </cell>
          <cell r="F66" t="str">
            <v>Lechada asfáltica</v>
          </cell>
          <cell r="G66" t="str">
            <v>m2</v>
          </cell>
        </row>
        <row r="67">
          <cell r="C67">
            <v>434</v>
          </cell>
          <cell r="E67" t="str">
            <v>434P</v>
          </cell>
          <cell r="F67" t="str">
            <v>Sello de grietas</v>
          </cell>
          <cell r="G67" t="str">
            <v>ml</v>
          </cell>
        </row>
        <row r="68">
          <cell r="C68">
            <v>435</v>
          </cell>
          <cell r="E68" t="str">
            <v>435P</v>
          </cell>
          <cell r="F68" t="str">
            <v>Sello de juntas de pavimento de concreto hidráulico</v>
          </cell>
          <cell r="G68" t="str">
            <v>ml</v>
          </cell>
        </row>
        <row r="69">
          <cell r="C69">
            <v>440.1</v>
          </cell>
          <cell r="D69">
            <v>440</v>
          </cell>
          <cell r="F69" t="str">
            <v>Mezcla densa en frío tipo MDF-1</v>
          </cell>
          <cell r="G69" t="str">
            <v>m3</v>
          </cell>
          <cell r="H69" t="str">
            <v>No incluye suministro y almacenamiento del cemento asfáltico</v>
          </cell>
        </row>
        <row r="70">
          <cell r="C70">
            <v>440.2</v>
          </cell>
          <cell r="D70">
            <v>440</v>
          </cell>
          <cell r="F70" t="str">
            <v>Mezcla densa en frío tipo MDF-2</v>
          </cell>
          <cell r="G70" t="str">
            <v>m3</v>
          </cell>
        </row>
        <row r="71">
          <cell r="C71">
            <v>440.3</v>
          </cell>
          <cell r="D71">
            <v>440</v>
          </cell>
          <cell r="F71" t="str">
            <v>Mezcla densa en frío tipo MDF-3</v>
          </cell>
          <cell r="G71" t="str">
            <v>m3</v>
          </cell>
        </row>
        <row r="72">
          <cell r="C72">
            <v>440.5</v>
          </cell>
          <cell r="D72">
            <v>440</v>
          </cell>
          <cell r="F72" t="str">
            <v>Mezcla densa en frío para bacheo</v>
          </cell>
          <cell r="G72" t="str">
            <v>m3</v>
          </cell>
        </row>
        <row r="73">
          <cell r="C73">
            <v>441.1</v>
          </cell>
          <cell r="D73">
            <v>441</v>
          </cell>
          <cell r="F73" t="str">
            <v>Mezcla abierta en frío tipo MAF-1</v>
          </cell>
          <cell r="G73" t="str">
            <v>m3</v>
          </cell>
        </row>
        <row r="74">
          <cell r="C74">
            <v>441.2</v>
          </cell>
          <cell r="D74">
            <v>441</v>
          </cell>
          <cell r="F74" t="str">
            <v>Mezcla abierta en frío tipo MAF-2</v>
          </cell>
          <cell r="G74" t="str">
            <v>m3</v>
          </cell>
        </row>
        <row r="75">
          <cell r="C75">
            <v>441.3</v>
          </cell>
          <cell r="D75">
            <v>441</v>
          </cell>
          <cell r="F75" t="str">
            <v>Mezcla abierta en frío tipo MAF-3</v>
          </cell>
          <cell r="G75" t="str">
            <v>m3</v>
          </cell>
        </row>
        <row r="76">
          <cell r="C76">
            <v>441.4</v>
          </cell>
          <cell r="D76">
            <v>441</v>
          </cell>
          <cell r="F76" t="str">
            <v>Mezcla abierta en frío para bacheo</v>
          </cell>
          <cell r="G76" t="str">
            <v>m3</v>
          </cell>
        </row>
        <row r="77">
          <cell r="C77">
            <v>450.1</v>
          </cell>
          <cell r="D77">
            <v>450</v>
          </cell>
          <cell r="F77" t="str">
            <v>Mezcla densa en caliente tipo MDC-1</v>
          </cell>
          <cell r="G77" t="str">
            <v>m3</v>
          </cell>
        </row>
        <row r="78">
          <cell r="C78">
            <v>450.2</v>
          </cell>
          <cell r="D78">
            <v>450</v>
          </cell>
          <cell r="F78" t="str">
            <v>Mezcla densa en caliente tipo MDC-2</v>
          </cell>
          <cell r="G78" t="str">
            <v>m3</v>
          </cell>
        </row>
        <row r="79">
          <cell r="C79">
            <v>450.3</v>
          </cell>
          <cell r="D79">
            <v>450</v>
          </cell>
          <cell r="F79" t="str">
            <v>Mezcla densa en caliente tipo MDC-3</v>
          </cell>
          <cell r="G79" t="str">
            <v>m3</v>
          </cell>
        </row>
        <row r="80">
          <cell r="C80">
            <v>450.4</v>
          </cell>
          <cell r="D80">
            <v>450</v>
          </cell>
          <cell r="F80" t="str">
            <v>Mezcla densa en caliente para bacheo</v>
          </cell>
          <cell r="G80" t="str">
            <v>m3</v>
          </cell>
        </row>
        <row r="81">
          <cell r="C81">
            <v>450.5</v>
          </cell>
          <cell r="D81">
            <v>450</v>
          </cell>
          <cell r="E81" t="str">
            <v>450P</v>
          </cell>
          <cell r="F81" t="str">
            <v>Parcheo con mezcla densa en caliente tipo MDC-2</v>
          </cell>
          <cell r="G81" t="str">
            <v>m3</v>
          </cell>
          <cell r="H81" t="str">
            <v>Incluye cajeo, riego de liga, suministro y transporte del cemento asfáltico</v>
          </cell>
        </row>
        <row r="82">
          <cell r="C82">
            <v>450.6</v>
          </cell>
          <cell r="D82">
            <v>450</v>
          </cell>
          <cell r="E82" t="str">
            <v>450P-1</v>
          </cell>
          <cell r="F82" t="str">
            <v>Mezcla densa en caliente tipo MDC-2</v>
          </cell>
          <cell r="G82" t="str">
            <v>m3</v>
          </cell>
          <cell r="H82" t="str">
            <v>Incluye riego de liga, suministro y transporte del cemento asfáltico</v>
          </cell>
        </row>
        <row r="83">
          <cell r="C83">
            <v>450.7</v>
          </cell>
          <cell r="D83">
            <v>450</v>
          </cell>
          <cell r="E83" t="str">
            <v>450P-1</v>
          </cell>
          <cell r="F83" t="str">
            <v>Mezcla densa en caliente tipo MDC-1</v>
          </cell>
          <cell r="G83" t="str">
            <v>m3</v>
          </cell>
          <cell r="H83" t="str">
            <v>Incluye riego de liga, suministro y transporte del cemento asfáltico</v>
          </cell>
        </row>
        <row r="84">
          <cell r="C84">
            <v>450.8</v>
          </cell>
          <cell r="D84">
            <v>450</v>
          </cell>
          <cell r="E84" t="str">
            <v>450P-1</v>
          </cell>
          <cell r="F84" t="str">
            <v>Mezcla densa en caliente tipo MDC-3</v>
          </cell>
          <cell r="G84" t="str">
            <v>m3</v>
          </cell>
          <cell r="H84" t="str">
            <v>Incluye riego de liga, suministro y transporte del cemento asfáltico</v>
          </cell>
        </row>
        <row r="85">
          <cell r="C85">
            <v>450.9</v>
          </cell>
          <cell r="D85">
            <v>450</v>
          </cell>
          <cell r="E85" t="str">
            <v>450P-2</v>
          </cell>
          <cell r="F85" t="str">
            <v>Parcheo con fresado y mezcla densa en caliente tipo MDC-2</v>
          </cell>
          <cell r="G85" t="str">
            <v>m3</v>
          </cell>
          <cell r="H85" t="str">
            <v>Incluye cajeo, riego de liga, suministro y transporte del cemento asfáltico</v>
          </cell>
        </row>
        <row r="86">
          <cell r="C86">
            <v>450.11</v>
          </cell>
          <cell r="D86">
            <v>450</v>
          </cell>
          <cell r="E86" t="str">
            <v>450P-3</v>
          </cell>
          <cell r="F86" t="str">
            <v>Mezcla densa en caliente tipo MDC-1 para bacheo</v>
          </cell>
          <cell r="G86" t="str">
            <v>m3</v>
          </cell>
          <cell r="H86" t="str">
            <v>Incluye riego de liga, suministro y transporte del cemento asfáltico</v>
          </cell>
        </row>
        <row r="87">
          <cell r="C87">
            <v>450.12</v>
          </cell>
          <cell r="D87">
            <v>450</v>
          </cell>
          <cell r="E87" t="str">
            <v>450P-3</v>
          </cell>
          <cell r="F87" t="str">
            <v>Mezcla densa en caliente tipo MDC-1 para bacheo</v>
          </cell>
          <cell r="G87" t="str">
            <v>m3</v>
          </cell>
          <cell r="H87" t="str">
            <v>Incluye cajeo, riego de liga, suministro y transporte del cemento asfáltico</v>
          </cell>
        </row>
        <row r="88">
          <cell r="C88">
            <v>450.13</v>
          </cell>
          <cell r="D88">
            <v>450</v>
          </cell>
          <cell r="E88" t="str">
            <v>450P-3</v>
          </cell>
          <cell r="F88" t="str">
            <v>Mezcla densa en caliente tipo MDC-2 para bacheo</v>
          </cell>
          <cell r="G88" t="str">
            <v>m3</v>
          </cell>
          <cell r="H88" t="str">
            <v>Incluye cajeo, riego de liga, suministro y transporte del cemento asfáltico</v>
          </cell>
        </row>
        <row r="89">
          <cell r="C89">
            <v>450.14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Incluye suministro y transporte del cemento asfáltico</v>
          </cell>
        </row>
        <row r="90">
          <cell r="C90">
            <v>450.15</v>
          </cell>
          <cell r="D90">
            <v>450</v>
          </cell>
          <cell r="E90" t="str">
            <v>450P-1</v>
          </cell>
          <cell r="F90" t="str">
            <v>Mezcla densa en caliente tipo MDC-2</v>
          </cell>
          <cell r="G90" t="str">
            <v>m3</v>
          </cell>
          <cell r="H90" t="str">
            <v>Incluye suministro y transporte del cemento asfáltico</v>
          </cell>
        </row>
        <row r="91">
          <cell r="C91">
            <v>450.16</v>
          </cell>
          <cell r="D91">
            <v>450</v>
          </cell>
          <cell r="E91" t="str">
            <v>450P</v>
          </cell>
          <cell r="F91" t="str">
            <v>Parcheo con mezcla densa en caliente tipo MDC-2</v>
          </cell>
          <cell r="G91" t="str">
            <v>m3</v>
          </cell>
          <cell r="H91" t="str">
            <v>Incluye estudios y diseños, cajeo, riego de liga, suministro y transporte del cemento asfáltico</v>
          </cell>
        </row>
        <row r="92">
          <cell r="C92">
            <v>450.17</v>
          </cell>
          <cell r="D92">
            <v>450</v>
          </cell>
          <cell r="E92" t="str">
            <v>450P-1</v>
          </cell>
          <cell r="F92" t="str">
            <v>Mezcla densa en caliente tipo MDC-2</v>
          </cell>
          <cell r="G92" t="str">
            <v>m3</v>
          </cell>
          <cell r="H92" t="str">
            <v>Incluye estudios y diseños, riego de liga, suministro y transporte del cemento asfáltico</v>
          </cell>
        </row>
        <row r="93">
          <cell r="C93">
            <v>450.18</v>
          </cell>
          <cell r="D93">
            <v>450</v>
          </cell>
          <cell r="E93" t="str">
            <v>450P</v>
          </cell>
          <cell r="F93" t="str">
            <v>Parcheo con mezcla densa en caliente tipo MDC-2</v>
          </cell>
          <cell r="G93" t="str">
            <v>m3</v>
          </cell>
          <cell r="H93" t="str">
            <v>Incluye riego de liga, suministro y transporte del cemento asfáltico</v>
          </cell>
        </row>
        <row r="94">
          <cell r="C94">
            <v>450.19</v>
          </cell>
          <cell r="D94">
            <v>450</v>
          </cell>
          <cell r="E94" t="str">
            <v>450P-3</v>
          </cell>
          <cell r="F94" t="str">
            <v>Mezcla densa en caliente tipo MDC-2 para bacheo</v>
          </cell>
          <cell r="G94" t="str">
            <v>m3</v>
          </cell>
          <cell r="H94" t="str">
            <v>Incluye riego de liga, suministro y transporte del cemento asfáltico</v>
          </cell>
        </row>
        <row r="95">
          <cell r="C95">
            <v>450.21</v>
          </cell>
          <cell r="D95">
            <v>450</v>
          </cell>
          <cell r="E95" t="str">
            <v>450P-1</v>
          </cell>
          <cell r="F95" t="str">
            <v>Mezcla densa en caliente tipo MDC-3</v>
          </cell>
          <cell r="G95" t="str">
            <v>m3</v>
          </cell>
          <cell r="H95" t="str">
            <v>Incluye estudios y diseños, riego de liga, suministro y transporte del cemento asfáltico</v>
          </cell>
        </row>
        <row r="96">
          <cell r="C96">
            <v>450.22</v>
          </cell>
          <cell r="D96">
            <v>450</v>
          </cell>
          <cell r="E96" t="str">
            <v>450P</v>
          </cell>
          <cell r="F96" t="str">
            <v>Parcheo con mezcla densa en caliente tipo MDC-3</v>
          </cell>
          <cell r="G96" t="str">
            <v>m3</v>
          </cell>
          <cell r="H96" t="str">
            <v>Incluye estudios y diseños, cajeo, riego de liga, suministro y transporte del cemento asfáltico</v>
          </cell>
        </row>
        <row r="97">
          <cell r="C97">
            <v>450.23</v>
          </cell>
          <cell r="D97">
            <v>450</v>
          </cell>
          <cell r="E97" t="str">
            <v>450P-1</v>
          </cell>
          <cell r="F97" t="str">
            <v>Mezcla densa en caliente tipo MDC-1</v>
          </cell>
          <cell r="G97" t="str">
            <v>m3</v>
          </cell>
          <cell r="H97" t="str">
            <v>Incluye estudios y diseños y suministro y transporte del cemento asfáltico</v>
          </cell>
        </row>
        <row r="98">
          <cell r="C98">
            <v>450.24</v>
          </cell>
          <cell r="D98">
            <v>450</v>
          </cell>
          <cell r="E98" t="str">
            <v>450P-1</v>
          </cell>
          <cell r="F98" t="str">
            <v>Mezcla densa en caliente tipo MDC-2</v>
          </cell>
          <cell r="G98" t="str">
            <v>m3</v>
          </cell>
          <cell r="H98" t="str">
            <v>Incluye estudios y diseños y suministro y transporte del cemento asfáltico</v>
          </cell>
        </row>
        <row r="99">
          <cell r="C99">
            <v>450.25</v>
          </cell>
          <cell r="D99">
            <v>450</v>
          </cell>
          <cell r="E99" t="str">
            <v>450P</v>
          </cell>
          <cell r="F99" t="str">
            <v>Parcheo con mezcla densa en caliente tipo MDC-2</v>
          </cell>
          <cell r="G99" t="str">
            <v>m3</v>
          </cell>
          <cell r="H99" t="str">
            <v>Incluye estudios y diseños, riego de liga, suministro y transporte del cemento asfáltico</v>
          </cell>
        </row>
        <row r="100">
          <cell r="C100">
            <v>450.26</v>
          </cell>
          <cell r="D100">
            <v>450</v>
          </cell>
          <cell r="E100" t="str">
            <v>450P-3</v>
          </cell>
          <cell r="F100" t="str">
            <v>Mezcla densa en caliente tipo MDC-2 para bacheo</v>
          </cell>
          <cell r="G100" t="str">
            <v>m3</v>
          </cell>
          <cell r="H100" t="str">
            <v>Incluye estudios y diseños, suministro y transporte del cemento asfáltico</v>
          </cell>
        </row>
        <row r="101">
          <cell r="C101">
            <v>451.1</v>
          </cell>
          <cell r="D101">
            <v>451</v>
          </cell>
          <cell r="F101" t="str">
            <v>Mezcla abierta en caliente tipo MAC-1</v>
          </cell>
          <cell r="G101" t="str">
            <v>m3</v>
          </cell>
        </row>
        <row r="102">
          <cell r="C102">
            <v>451.2</v>
          </cell>
          <cell r="D102">
            <v>451</v>
          </cell>
          <cell r="F102" t="str">
            <v>Mezcla abierta en caliente tipo MAC-2</v>
          </cell>
          <cell r="G102" t="str">
            <v>m3</v>
          </cell>
        </row>
        <row r="103">
          <cell r="C103">
            <v>451.3</v>
          </cell>
          <cell r="D103">
            <v>451</v>
          </cell>
          <cell r="F103" t="str">
            <v>Mezcla abierta en caliente tipo MAC-3</v>
          </cell>
          <cell r="G103" t="str">
            <v>m3</v>
          </cell>
        </row>
        <row r="104">
          <cell r="C104">
            <v>451.4</v>
          </cell>
          <cell r="D104">
            <v>451</v>
          </cell>
          <cell r="E104" t="str">
            <v>451P</v>
          </cell>
          <cell r="F104" t="str">
            <v>Mezcla abierta en caliente tipo MAC-3</v>
          </cell>
          <cell r="G104" t="str">
            <v>m3</v>
          </cell>
          <cell r="H104" t="str">
            <v>Incluye suministro y transporte del cemento asfáltico</v>
          </cell>
        </row>
        <row r="105">
          <cell r="C105">
            <v>460</v>
          </cell>
          <cell r="D105">
            <v>460</v>
          </cell>
          <cell r="F105" t="str">
            <v>Fresado de pavimento asfáltico</v>
          </cell>
          <cell r="G105" t="str">
            <v>m2</v>
          </cell>
        </row>
        <row r="106">
          <cell r="C106">
            <v>460.1</v>
          </cell>
          <cell r="D106">
            <v>460</v>
          </cell>
          <cell r="E106" t="str">
            <v>460P</v>
          </cell>
          <cell r="F106" t="str">
            <v>Fresado de pavimento asfáltico</v>
          </cell>
          <cell r="G106" t="str">
            <v>m³</v>
          </cell>
          <cell r="H106" t="str">
            <v>La unidad de medida es el metro cúbico</v>
          </cell>
        </row>
        <row r="107">
          <cell r="C107">
            <v>461</v>
          </cell>
          <cell r="D107">
            <v>461</v>
          </cell>
          <cell r="F107" t="str">
            <v>Pavimento asfáltico reciclado en frío</v>
          </cell>
          <cell r="G107" t="str">
            <v>m3</v>
          </cell>
          <cell r="H107" t="str">
            <v>No incluye suministro y almacenamiento del cemento asfáltico o la emulsión.</v>
          </cell>
        </row>
        <row r="108">
          <cell r="C108">
            <v>461.1</v>
          </cell>
          <cell r="D108">
            <v>461</v>
          </cell>
          <cell r="E108" t="str">
            <v>461P</v>
          </cell>
          <cell r="F108" t="str">
            <v>Pavimento asfáltico reciclado en frío</v>
          </cell>
          <cell r="G108" t="str">
            <v>m3</v>
          </cell>
          <cell r="H108" t="str">
            <v>Incluye el cemento asfáltico o la emulsión asfáltica</v>
          </cell>
        </row>
        <row r="109">
          <cell r="C109">
            <v>461.2</v>
          </cell>
          <cell r="D109">
            <v>461</v>
          </cell>
          <cell r="E109" t="str">
            <v>461P-1</v>
          </cell>
          <cell r="F109" t="str">
            <v>Pavimento asfáltico reciclado en frío</v>
          </cell>
          <cell r="G109" t="str">
            <v>m3</v>
          </cell>
          <cell r="H109" t="str">
            <v>Incluye estudios y diseños</v>
          </cell>
        </row>
        <row r="110">
          <cell r="C110">
            <v>461.3</v>
          </cell>
          <cell r="D110">
            <v>461</v>
          </cell>
          <cell r="E110" t="str">
            <v>461P-1</v>
          </cell>
          <cell r="F110" t="str">
            <v>Pavimento asfáltico reciclado en frío</v>
          </cell>
          <cell r="G110" t="str">
            <v>m3</v>
          </cell>
          <cell r="H110" t="str">
            <v>Incluye estudios y diseños y el cemento asfáltico o la emulsión.</v>
          </cell>
        </row>
        <row r="111">
          <cell r="C111">
            <v>462.1</v>
          </cell>
          <cell r="D111">
            <v>462</v>
          </cell>
          <cell r="F111" t="str">
            <v>Pavimento asfáltico reciclado en caliente tipo MDC-1</v>
          </cell>
          <cell r="G111" t="str">
            <v>m3</v>
          </cell>
          <cell r="H111" t="str">
            <v>No incluye suministro y almacenamiento del cemento asfáltico o la emulsión. Tampoco el agente rejuvenecedor</v>
          </cell>
        </row>
        <row r="112">
          <cell r="C112">
            <v>462.2</v>
          </cell>
          <cell r="D112">
            <v>462</v>
          </cell>
          <cell r="F112" t="str">
            <v>Pavimento asfáltico reciclado en caliente tipo MDC-2</v>
          </cell>
          <cell r="G112" t="str">
            <v>m3</v>
          </cell>
        </row>
        <row r="113">
          <cell r="C113">
            <v>462.3</v>
          </cell>
          <cell r="D113">
            <v>462</v>
          </cell>
          <cell r="F113" t="str">
            <v>Pavimento asfáltico reciclado en caliente tipo MDC-3</v>
          </cell>
          <cell r="G113" t="str">
            <v>m3</v>
          </cell>
        </row>
        <row r="114">
          <cell r="C114">
            <v>462.4</v>
          </cell>
          <cell r="D114">
            <v>462</v>
          </cell>
          <cell r="F114" t="str">
            <v>Pavimento asfáltico reciclado en caliente para bacheo</v>
          </cell>
          <cell r="G114" t="str">
            <v>m3</v>
          </cell>
        </row>
        <row r="115">
          <cell r="C115">
            <v>470</v>
          </cell>
          <cell r="E115" t="str">
            <v>470P</v>
          </cell>
          <cell r="F115" t="str">
            <v>Asfalto Natural (Asfaltita)</v>
          </cell>
          <cell r="G115" t="str">
            <v>m3</v>
          </cell>
        </row>
        <row r="116">
          <cell r="C116">
            <v>500</v>
          </cell>
          <cell r="D116">
            <v>500</v>
          </cell>
          <cell r="F116" t="str">
            <v>Pavimento de concreto hidráulico</v>
          </cell>
          <cell r="G116" t="str">
            <v>m3</v>
          </cell>
          <cell r="H116" t="str">
            <v>No incluye la preparación de la superficie existente</v>
          </cell>
        </row>
        <row r="117">
          <cell r="C117">
            <v>501</v>
          </cell>
          <cell r="E117" t="str">
            <v>501P</v>
          </cell>
          <cell r="F117" t="str">
            <v>Corte en losas de pavimento rígido</v>
          </cell>
          <cell r="G117" t="str">
            <v>ml</v>
          </cell>
        </row>
        <row r="118">
          <cell r="C118">
            <v>510</v>
          </cell>
          <cell r="D118">
            <v>510</v>
          </cell>
          <cell r="F118" t="str">
            <v>Pavimento de adoquines de concreto</v>
          </cell>
          <cell r="G118" t="str">
            <v>m2</v>
          </cell>
          <cell r="H118" t="str">
            <v>No incluye la preparación de la superficie existente. Tampoco las obras de confinamiento del pavimento.</v>
          </cell>
        </row>
        <row r="119">
          <cell r="C119">
            <v>510.1</v>
          </cell>
          <cell r="D119">
            <v>510</v>
          </cell>
          <cell r="E119" t="str">
            <v>510P</v>
          </cell>
          <cell r="F119" t="str">
            <v>Andenes en adoquín peatonal</v>
          </cell>
          <cell r="G119" t="str">
            <v>m2</v>
          </cell>
        </row>
        <row r="120">
          <cell r="C120">
            <v>510.2</v>
          </cell>
          <cell r="D120">
            <v>510</v>
          </cell>
          <cell r="E120" t="str">
            <v>510P</v>
          </cell>
          <cell r="F120" t="str">
            <v>Andenes en adoquín estructural vehicular Tipo 1</v>
          </cell>
          <cell r="G120" t="str">
            <v>m2</v>
          </cell>
        </row>
        <row r="121">
          <cell r="C121">
            <v>510.3</v>
          </cell>
          <cell r="D121">
            <v>510</v>
          </cell>
          <cell r="E121" t="str">
            <v>510P</v>
          </cell>
          <cell r="F121" t="str">
            <v>Andenes en adoquín estructural vehicular Tipo 2</v>
          </cell>
          <cell r="G121" t="str">
            <v>m2</v>
          </cell>
        </row>
        <row r="122">
          <cell r="C122">
            <v>600.1</v>
          </cell>
          <cell r="D122">
            <v>600</v>
          </cell>
          <cell r="F122" t="str">
            <v>Excavaciones varias sin clasificar</v>
          </cell>
          <cell r="G122" t="str">
            <v>m3</v>
          </cell>
        </row>
        <row r="123">
          <cell r="C123">
            <v>600.20000000000005</v>
          </cell>
          <cell r="D123">
            <v>600</v>
          </cell>
          <cell r="F123" t="str">
            <v>Excavaciones varias en roca en seco</v>
          </cell>
          <cell r="G123" t="str">
            <v>m3</v>
          </cell>
        </row>
        <row r="124">
          <cell r="C124">
            <v>600.29999999999995</v>
          </cell>
          <cell r="D124">
            <v>600</v>
          </cell>
          <cell r="F124" t="str">
            <v>Excavaciones varias en roca bajo agua</v>
          </cell>
          <cell r="G124" t="str">
            <v>m3</v>
          </cell>
        </row>
        <row r="125">
          <cell r="C125">
            <v>600.4</v>
          </cell>
          <cell r="D125">
            <v>600</v>
          </cell>
          <cell r="F125" t="str">
            <v>Excavaciones varias en material común en seco</v>
          </cell>
          <cell r="G125" t="str">
            <v>m3</v>
          </cell>
        </row>
        <row r="126">
          <cell r="C126">
            <v>600.5</v>
          </cell>
          <cell r="D126">
            <v>600</v>
          </cell>
          <cell r="F126" t="str">
            <v>Excavaciones varias en material común bajo agua</v>
          </cell>
          <cell r="G126" t="str">
            <v>m3</v>
          </cell>
        </row>
        <row r="127">
          <cell r="C127">
            <v>600.6</v>
          </cell>
          <cell r="D127">
            <v>600</v>
          </cell>
          <cell r="E127" t="str">
            <v>600P</v>
          </cell>
          <cell r="F127" t="str">
            <v>Excavaciones varias sin clasificar</v>
          </cell>
          <cell r="G127" t="str">
            <v>m3</v>
          </cell>
          <cell r="H127" t="str">
            <v>Tiene en cuenta el programa PICO y PALA</v>
          </cell>
        </row>
        <row r="128">
          <cell r="C128">
            <v>600.70000000000005</v>
          </cell>
          <cell r="D128">
            <v>600</v>
          </cell>
          <cell r="E128" t="str">
            <v>600P</v>
          </cell>
          <cell r="F128" t="str">
            <v>Excavaciones varias en material común en seco</v>
          </cell>
          <cell r="G128" t="str">
            <v>m3</v>
          </cell>
          <cell r="H128" t="str">
            <v>Tiene en cuenta el programa PICO y PALA</v>
          </cell>
        </row>
        <row r="129">
          <cell r="C129">
            <v>600.79999999999995</v>
          </cell>
          <cell r="D129">
            <v>600</v>
          </cell>
          <cell r="E129" t="str">
            <v>600P</v>
          </cell>
          <cell r="F129" t="str">
            <v>Excavaciones varias en material común bajo agua</v>
          </cell>
          <cell r="G129" t="str">
            <v>m3</v>
          </cell>
          <cell r="H129" t="str">
            <v>Tiene en cuenta el programa PICO y PALA</v>
          </cell>
        </row>
        <row r="130">
          <cell r="C130">
            <v>600.9</v>
          </cell>
          <cell r="D130">
            <v>600</v>
          </cell>
          <cell r="E130" t="str">
            <v>600P</v>
          </cell>
          <cell r="F130" t="str">
            <v>Excavaciones varias en roca bajo agua</v>
          </cell>
          <cell r="G130" t="str">
            <v>m³</v>
          </cell>
          <cell r="H130" t="str">
            <v>Tiene en cuenta el programa PICO y PALA</v>
          </cell>
        </row>
        <row r="131">
          <cell r="C131">
            <v>601.1</v>
          </cell>
          <cell r="D131">
            <v>601</v>
          </cell>
          <cell r="F131" t="str">
            <v>Excavaciones varias en roca en seco</v>
          </cell>
          <cell r="G131" t="str">
            <v>m3</v>
          </cell>
        </row>
        <row r="132">
          <cell r="C132">
            <v>601.20000000000005</v>
          </cell>
          <cell r="D132">
            <v>601</v>
          </cell>
          <cell r="F132" t="str">
            <v>Excavaciones varias en roca bajo agua</v>
          </cell>
          <cell r="G132" t="str">
            <v>m3</v>
          </cell>
        </row>
        <row r="133">
          <cell r="C133">
            <v>601.29999999999995</v>
          </cell>
          <cell r="D133">
            <v>601</v>
          </cell>
          <cell r="F133" t="str">
            <v>Excavaciones varias en material común en seco</v>
          </cell>
          <cell r="G133" t="str">
            <v>m3</v>
          </cell>
        </row>
        <row r="134">
          <cell r="C134">
            <v>601.4</v>
          </cell>
          <cell r="D134">
            <v>601</v>
          </cell>
          <cell r="F134" t="str">
            <v>Excavaciones varias en material común bajo agua</v>
          </cell>
          <cell r="G134" t="str">
            <v>m3</v>
          </cell>
        </row>
        <row r="135">
          <cell r="C135">
            <v>610.1</v>
          </cell>
          <cell r="D135">
            <v>610</v>
          </cell>
          <cell r="F135" t="str">
            <v>Rellenos para estructuras</v>
          </cell>
          <cell r="G135" t="str">
            <v>m3</v>
          </cell>
          <cell r="H135" t="str">
            <v>No incluye la preparación de la superficie sobre la que irá el relleno.</v>
          </cell>
        </row>
        <row r="136">
          <cell r="C136">
            <v>610.20000000000005</v>
          </cell>
          <cell r="D136">
            <v>610</v>
          </cell>
          <cell r="F136" t="str">
            <v>Material filtrante</v>
          </cell>
          <cell r="G136" t="str">
            <v>m3</v>
          </cell>
        </row>
        <row r="137">
          <cell r="C137">
            <v>612</v>
          </cell>
          <cell r="E137" t="str">
            <v>612P</v>
          </cell>
          <cell r="F137" t="str">
            <v>Geobloques</v>
          </cell>
          <cell r="G137" t="str">
            <v>m3</v>
          </cell>
        </row>
        <row r="138">
          <cell r="C138">
            <v>620.1</v>
          </cell>
          <cell r="D138">
            <v>620</v>
          </cell>
          <cell r="F138" t="str">
            <v>Pilotes prefabricados de concreto</v>
          </cell>
          <cell r="G138" t="str">
            <v>ml</v>
          </cell>
        </row>
        <row r="139">
          <cell r="C139">
            <v>620.20000000000005</v>
          </cell>
          <cell r="D139">
            <v>620</v>
          </cell>
          <cell r="F139" t="str">
            <v>Extensión de pilotes</v>
          </cell>
          <cell r="G139" t="str">
            <v>ml</v>
          </cell>
        </row>
        <row r="140">
          <cell r="C140">
            <v>620.29999999999995</v>
          </cell>
          <cell r="D140">
            <v>620</v>
          </cell>
          <cell r="F140" t="str">
            <v>Prueba de carga</v>
          </cell>
          <cell r="G140" t="str">
            <v>Un</v>
          </cell>
        </row>
        <row r="141">
          <cell r="C141">
            <v>621.1</v>
          </cell>
          <cell r="D141">
            <v>621</v>
          </cell>
          <cell r="F141" t="str">
            <v>Pilote de concreto fundido in-situ de diámetro____</v>
          </cell>
          <cell r="G141" t="str">
            <v>ml</v>
          </cell>
        </row>
        <row r="142">
          <cell r="C142">
            <v>621.20000000000005</v>
          </cell>
          <cell r="D142">
            <v>621</v>
          </cell>
          <cell r="F142" t="str">
            <v>Base acampanada</v>
          </cell>
          <cell r="G142" t="str">
            <v>m3</v>
          </cell>
        </row>
        <row r="143">
          <cell r="C143">
            <v>621.29999999999995</v>
          </cell>
          <cell r="D143">
            <v>621</v>
          </cell>
          <cell r="F143" t="str">
            <v>Pilote de prueba de diámetro ____</v>
          </cell>
          <cell r="G143" t="str">
            <v>ml</v>
          </cell>
        </row>
        <row r="144">
          <cell r="C144">
            <v>621.4</v>
          </cell>
          <cell r="D144">
            <v>621</v>
          </cell>
          <cell r="F144" t="str">
            <v>Base acampanada de prueba</v>
          </cell>
          <cell r="G144" t="str">
            <v>m3</v>
          </cell>
        </row>
        <row r="145">
          <cell r="C145">
            <v>621.5</v>
          </cell>
          <cell r="D145">
            <v>621</v>
          </cell>
          <cell r="F145" t="str">
            <v>Camisa permanente de diámetro exterior ____</v>
          </cell>
          <cell r="G145" t="str">
            <v>ml</v>
          </cell>
        </row>
        <row r="146">
          <cell r="C146">
            <v>621.6</v>
          </cell>
          <cell r="D146">
            <v>621</v>
          </cell>
          <cell r="F146" t="str">
            <v>Prueba de carga</v>
          </cell>
          <cell r="G146" t="str">
            <v>Un</v>
          </cell>
        </row>
        <row r="147">
          <cell r="C147">
            <v>622.1</v>
          </cell>
          <cell r="D147">
            <v>622</v>
          </cell>
          <cell r="F147" t="str">
            <v>Tablestacado de madera</v>
          </cell>
          <cell r="G147" t="str">
            <v>m2</v>
          </cell>
        </row>
        <row r="148">
          <cell r="C148">
            <v>622.20000000000005</v>
          </cell>
          <cell r="D148">
            <v>622</v>
          </cell>
          <cell r="F148" t="str">
            <v>Tablestacado metálico</v>
          </cell>
          <cell r="G148" t="str">
            <v>m2</v>
          </cell>
        </row>
        <row r="149">
          <cell r="C149">
            <v>622.29999999999995</v>
          </cell>
          <cell r="D149">
            <v>622</v>
          </cell>
          <cell r="F149" t="str">
            <v>Tablestacado de concreto reforzado</v>
          </cell>
          <cell r="G149" t="str">
            <v>m2</v>
          </cell>
        </row>
        <row r="150">
          <cell r="C150">
            <v>622.4</v>
          </cell>
          <cell r="D150">
            <v>622</v>
          </cell>
          <cell r="F150" t="str">
            <v>Tablestacado de concreto preesforzado</v>
          </cell>
          <cell r="G150" t="str">
            <v>m2</v>
          </cell>
        </row>
        <row r="151">
          <cell r="C151">
            <v>622.5</v>
          </cell>
          <cell r="D151">
            <v>622</v>
          </cell>
          <cell r="F151" t="str">
            <v>Corte del extremo superior del elemento</v>
          </cell>
          <cell r="G151" t="str">
            <v>ml</v>
          </cell>
        </row>
        <row r="152">
          <cell r="C152">
            <v>622.6</v>
          </cell>
          <cell r="D152">
            <v>622</v>
          </cell>
          <cell r="E152" t="str">
            <v>622P</v>
          </cell>
          <cell r="F152" t="str">
            <v>Tablestacado metálico</v>
          </cell>
          <cell r="G152" t="str">
            <v>ml</v>
          </cell>
          <cell r="H152" t="str">
            <v>La unidad de medida es el metro lineal</v>
          </cell>
        </row>
        <row r="153">
          <cell r="C153">
            <v>623.1</v>
          </cell>
          <cell r="E153" t="str">
            <v>623P</v>
          </cell>
          <cell r="F153" t="str">
            <v>Suministro e hincamiento de rieles</v>
          </cell>
          <cell r="G153" t="str">
            <v>ml</v>
          </cell>
        </row>
        <row r="154">
          <cell r="C154">
            <v>623.20000000000005</v>
          </cell>
          <cell r="E154" t="str">
            <v>623P</v>
          </cell>
          <cell r="F154" t="str">
            <v>Suministro e instalación de rieles</v>
          </cell>
          <cell r="G154" t="str">
            <v>ml</v>
          </cell>
        </row>
        <row r="155">
          <cell r="C155">
            <v>630.1</v>
          </cell>
          <cell r="D155">
            <v>630</v>
          </cell>
          <cell r="F155" t="str">
            <v>Concreto Clase A</v>
          </cell>
          <cell r="G155" t="str">
            <v>m3</v>
          </cell>
        </row>
        <row r="156">
          <cell r="C156">
            <v>630.20000000000005</v>
          </cell>
          <cell r="D156">
            <v>630</v>
          </cell>
          <cell r="F156" t="str">
            <v>Concreto Clase B</v>
          </cell>
          <cell r="G156" t="str">
            <v>m3</v>
          </cell>
        </row>
        <row r="157">
          <cell r="C157">
            <v>630.29999999999995</v>
          </cell>
          <cell r="D157">
            <v>630</v>
          </cell>
          <cell r="F157" t="str">
            <v>Concreto Clase C</v>
          </cell>
          <cell r="G157" t="str">
            <v>m3</v>
          </cell>
        </row>
        <row r="158">
          <cell r="C158">
            <v>630.4</v>
          </cell>
          <cell r="D158">
            <v>630</v>
          </cell>
          <cell r="F158" t="str">
            <v>Concreto Clase D</v>
          </cell>
          <cell r="G158" t="str">
            <v>m3</v>
          </cell>
        </row>
        <row r="159">
          <cell r="C159">
            <v>630.5</v>
          </cell>
          <cell r="D159">
            <v>630</v>
          </cell>
          <cell r="F159" t="str">
            <v>Concreto Clase E</v>
          </cell>
          <cell r="G159" t="str">
            <v>m3</v>
          </cell>
        </row>
        <row r="160">
          <cell r="C160">
            <v>630.6</v>
          </cell>
          <cell r="D160">
            <v>630</v>
          </cell>
          <cell r="F160" t="str">
            <v>Concreto Clase F</v>
          </cell>
          <cell r="G160" t="str">
            <v>m3</v>
          </cell>
        </row>
        <row r="161">
          <cell r="C161">
            <v>630.70000000000005</v>
          </cell>
          <cell r="D161">
            <v>630</v>
          </cell>
          <cell r="F161" t="str">
            <v>Concreto Clase G</v>
          </cell>
          <cell r="G161" t="str">
            <v>m3</v>
          </cell>
        </row>
        <row r="162">
          <cell r="C162">
            <v>630.79999999999995</v>
          </cell>
          <cell r="D162">
            <v>630</v>
          </cell>
          <cell r="E162" t="str">
            <v>630P</v>
          </cell>
          <cell r="F162" t="str">
            <v>Concreto Clase A con aditivo</v>
          </cell>
          <cell r="G162" t="str">
            <v>m3</v>
          </cell>
        </row>
        <row r="163">
          <cell r="C163">
            <v>630.9</v>
          </cell>
          <cell r="D163">
            <v>630</v>
          </cell>
          <cell r="E163" t="str">
            <v>630P</v>
          </cell>
          <cell r="F163" t="str">
            <v>Concreto Clase D con aditivo</v>
          </cell>
          <cell r="G163" t="str">
            <v>m3</v>
          </cell>
        </row>
        <row r="164">
          <cell r="C164">
            <v>630.1</v>
          </cell>
          <cell r="D164">
            <v>630</v>
          </cell>
          <cell r="E164" t="str">
            <v>630P-1</v>
          </cell>
          <cell r="F164" t="str">
            <v>Realce de cabezotes de alcantarillas</v>
          </cell>
          <cell r="G164" t="str">
            <v>m3</v>
          </cell>
        </row>
        <row r="165">
          <cell r="C165">
            <v>630.11</v>
          </cell>
          <cell r="D165">
            <v>630</v>
          </cell>
          <cell r="E165" t="str">
            <v>630P-2</v>
          </cell>
          <cell r="F165" t="str">
            <v>Realce de bordillo de cunetas</v>
          </cell>
          <cell r="G165" t="str">
            <v>m3</v>
          </cell>
        </row>
        <row r="166">
          <cell r="C166">
            <v>630.12</v>
          </cell>
          <cell r="D166">
            <v>630</v>
          </cell>
          <cell r="E166" t="str">
            <v>630P-3</v>
          </cell>
          <cell r="F166" t="str">
            <v>Concreto Clase G para cimientos</v>
          </cell>
          <cell r="G166" t="str">
            <v>m3</v>
          </cell>
        </row>
        <row r="167">
          <cell r="C167">
            <v>630.13</v>
          </cell>
          <cell r="D167">
            <v>630</v>
          </cell>
          <cell r="E167" t="str">
            <v>630P-3</v>
          </cell>
          <cell r="F167" t="str">
            <v>Concreto Clase G para elevaciones</v>
          </cell>
          <cell r="G167" t="str">
            <v>m3</v>
          </cell>
        </row>
        <row r="168">
          <cell r="C168">
            <v>630.14</v>
          </cell>
          <cell r="D168">
            <v>630</v>
          </cell>
          <cell r="E168" t="str">
            <v>630P-4</v>
          </cell>
          <cell r="F168" t="str">
            <v>Recubrimiento con malla y mortero 1:4, e=5cm</v>
          </cell>
          <cell r="G168" t="str">
            <v>m2</v>
          </cell>
        </row>
        <row r="169">
          <cell r="C169">
            <v>632</v>
          </cell>
          <cell r="D169">
            <v>632</v>
          </cell>
          <cell r="F169" t="str">
            <v>Baranda de concreto</v>
          </cell>
          <cell r="G169" t="str">
            <v>ml</v>
          </cell>
          <cell r="H169" t="str">
            <v>No incluye el acero de refuerzo</v>
          </cell>
        </row>
        <row r="170">
          <cell r="C170">
            <v>632.1</v>
          </cell>
          <cell r="E170" t="str">
            <v>632P</v>
          </cell>
          <cell r="F170" t="str">
            <v>Baranda metálica tubular</v>
          </cell>
          <cell r="G170" t="str">
            <v>ml</v>
          </cell>
        </row>
        <row r="171">
          <cell r="C171">
            <v>640.1</v>
          </cell>
          <cell r="D171">
            <v>640</v>
          </cell>
          <cell r="F171" t="str">
            <v>Acero de refuerzo Grado 37</v>
          </cell>
          <cell r="G171" t="str">
            <v>Kg</v>
          </cell>
        </row>
        <row r="172">
          <cell r="C172">
            <v>640.20000000000005</v>
          </cell>
          <cell r="D172">
            <v>640</v>
          </cell>
          <cell r="F172" t="str">
            <v>Acero de refuerzo Grado 40</v>
          </cell>
          <cell r="G172" t="str">
            <v>Kg</v>
          </cell>
        </row>
        <row r="173">
          <cell r="C173">
            <v>640.29999999999995</v>
          </cell>
          <cell r="D173">
            <v>640</v>
          </cell>
          <cell r="F173" t="str">
            <v>Acero de refuerzo Grado 60</v>
          </cell>
          <cell r="G173" t="str">
            <v>Kg</v>
          </cell>
        </row>
        <row r="174">
          <cell r="C174">
            <v>641</v>
          </cell>
          <cell r="D174">
            <v>641</v>
          </cell>
          <cell r="F174" t="str">
            <v>Acero de preesfuerzo</v>
          </cell>
          <cell r="G174" t="str">
            <v>t-m</v>
          </cell>
        </row>
        <row r="175">
          <cell r="C175">
            <v>642.1</v>
          </cell>
          <cell r="D175">
            <v>642</v>
          </cell>
          <cell r="F175" t="str">
            <v>Apoyo elastomérico</v>
          </cell>
          <cell r="G175" t="str">
            <v>Un</v>
          </cell>
        </row>
        <row r="176">
          <cell r="C176">
            <v>642.20000000000005</v>
          </cell>
          <cell r="D176">
            <v>642</v>
          </cell>
          <cell r="F176" t="str">
            <v>Sello para juntas de puentes</v>
          </cell>
          <cell r="G176" t="str">
            <v>ml</v>
          </cell>
        </row>
        <row r="177">
          <cell r="C177">
            <v>643</v>
          </cell>
          <cell r="E177" t="str">
            <v>643P</v>
          </cell>
          <cell r="F177" t="str">
            <v>Suministro e instalación de juntas de dilatación</v>
          </cell>
          <cell r="G177" t="str">
            <v>ml</v>
          </cell>
        </row>
        <row r="178">
          <cell r="C178">
            <v>644</v>
          </cell>
          <cell r="E178" t="str">
            <v>644P</v>
          </cell>
          <cell r="F178" t="str">
            <v>Suministro e instalación de sellos para juntas de puentes</v>
          </cell>
          <cell r="G178" t="str">
            <v>ml</v>
          </cell>
        </row>
        <row r="179">
          <cell r="C179">
            <v>645</v>
          </cell>
          <cell r="E179" t="str">
            <v>645P</v>
          </cell>
          <cell r="F179" t="str">
            <v>Rejilla en varilla (2.0m x 2.52 m), D=1".</v>
          </cell>
          <cell r="G179" t="str">
            <v>Un</v>
          </cell>
        </row>
        <row r="180">
          <cell r="C180">
            <v>646</v>
          </cell>
          <cell r="E180" t="str">
            <v>646P</v>
          </cell>
          <cell r="F180" t="str">
            <v>Anclajes o Tiebacks</v>
          </cell>
          <cell r="G180" t="str">
            <v>ml</v>
          </cell>
        </row>
        <row r="181">
          <cell r="C181">
            <v>650.1</v>
          </cell>
          <cell r="D181">
            <v>650</v>
          </cell>
          <cell r="F181" t="str">
            <v>Diseño y fabricación de estructura metálica</v>
          </cell>
          <cell r="G181" t="str">
            <v>Kg</v>
          </cell>
        </row>
        <row r="182">
          <cell r="C182">
            <v>650.20000000000005</v>
          </cell>
          <cell r="D182">
            <v>650</v>
          </cell>
          <cell r="F182" t="str">
            <v>Fabricación de la estructura metálica</v>
          </cell>
          <cell r="G182" t="str">
            <v>Kg</v>
          </cell>
        </row>
        <row r="183">
          <cell r="C183">
            <v>650.29999999999995</v>
          </cell>
          <cell r="D183">
            <v>650</v>
          </cell>
          <cell r="F183" t="str">
            <v>Transporte de estructura metálica</v>
          </cell>
          <cell r="G183" t="str">
            <v>Kg</v>
          </cell>
        </row>
        <row r="184">
          <cell r="C184">
            <v>650.4</v>
          </cell>
          <cell r="D184">
            <v>650</v>
          </cell>
          <cell r="F184" t="str">
            <v>Montaje y pintura de estructura metálica</v>
          </cell>
          <cell r="G184" t="str">
            <v>Kg</v>
          </cell>
        </row>
        <row r="185">
          <cell r="C185">
            <v>660.1</v>
          </cell>
          <cell r="D185">
            <v>660</v>
          </cell>
          <cell r="F185" t="str">
            <v>Tubería de concreto simple de diámetro 450 mm</v>
          </cell>
          <cell r="G185" t="str">
            <v>ml</v>
          </cell>
        </row>
        <row r="186">
          <cell r="C186">
            <v>660.2</v>
          </cell>
          <cell r="D186">
            <v>660</v>
          </cell>
          <cell r="F186" t="str">
            <v>Tubería de concreto simple de diámetro 600 mm</v>
          </cell>
          <cell r="G186" t="str">
            <v>ml</v>
          </cell>
        </row>
        <row r="187">
          <cell r="C187">
            <v>660.3</v>
          </cell>
          <cell r="D187">
            <v>660</v>
          </cell>
          <cell r="F187" t="str">
            <v>Tubería de concreto simple de diámetro 750 mm</v>
          </cell>
          <cell r="G187" t="str">
            <v>ml</v>
          </cell>
        </row>
        <row r="188">
          <cell r="C188">
            <v>660.4</v>
          </cell>
          <cell r="E188" t="str">
            <v>660P</v>
          </cell>
          <cell r="F188" t="str">
            <v>Tubería perforada de gres de 6 pulgadas de diámetro</v>
          </cell>
          <cell r="G188" t="str">
            <v>ml</v>
          </cell>
        </row>
        <row r="189">
          <cell r="C189">
            <v>661</v>
          </cell>
          <cell r="D189">
            <v>661</v>
          </cell>
          <cell r="F189" t="str">
            <v>Tubería de concreto reforzado de 900 mm diámetro interior</v>
          </cell>
          <cell r="G189" t="str">
            <v>ml</v>
          </cell>
        </row>
        <row r="190">
          <cell r="C190">
            <v>662.1</v>
          </cell>
          <cell r="D190">
            <v>662</v>
          </cell>
          <cell r="F190" t="str">
            <v>Tubería corrugada de acero galvanizado de lámina calibre __ y diámetro __ mm</v>
          </cell>
          <cell r="G190" t="str">
            <v>ml</v>
          </cell>
        </row>
        <row r="191">
          <cell r="C191">
            <v>662.2</v>
          </cell>
          <cell r="D191">
            <v>662</v>
          </cell>
          <cell r="F191" t="str">
            <v>Tubería corrugada de acero con recubrimiento bituminoso de lámina calibre __ y diámetro __ mm</v>
          </cell>
          <cell r="G191" t="str">
            <v>ml</v>
          </cell>
        </row>
        <row r="192">
          <cell r="C192">
            <v>669.1</v>
          </cell>
          <cell r="E192" t="str">
            <v>669P</v>
          </cell>
          <cell r="F192" t="str">
            <v>Andenes de sección 2m de ancho x 0.12 m de espesor</v>
          </cell>
          <cell r="G192" t="str">
            <v>m2</v>
          </cell>
        </row>
        <row r="193">
          <cell r="C193">
            <v>670.1</v>
          </cell>
          <cell r="D193">
            <v>670</v>
          </cell>
          <cell r="F193" t="str">
            <v>Disipadores de energía y sedimentadores en gaviones</v>
          </cell>
          <cell r="G193" t="str">
            <v>m3</v>
          </cell>
        </row>
        <row r="194">
          <cell r="C194">
            <v>670.2</v>
          </cell>
          <cell r="D194">
            <v>670</v>
          </cell>
          <cell r="F194" t="str">
            <v>Disipadores de energía y sedimentadores en concreto ciclópeo</v>
          </cell>
          <cell r="G194" t="str">
            <v>m3</v>
          </cell>
        </row>
        <row r="195">
          <cell r="C195">
            <v>671</v>
          </cell>
          <cell r="D195">
            <v>671</v>
          </cell>
          <cell r="F195" t="str">
            <v>Cunetas revestidas en concreto</v>
          </cell>
          <cell r="G195" t="str">
            <v>m3</v>
          </cell>
        </row>
        <row r="196">
          <cell r="C196">
            <v>671.1</v>
          </cell>
          <cell r="D196">
            <v>671</v>
          </cell>
          <cell r="E196" t="str">
            <v>671P</v>
          </cell>
          <cell r="F196" t="str">
            <v>Cunetas revestidas en concreto clase D, Sección # 1 y Sección No. 2</v>
          </cell>
          <cell r="G196" t="str">
            <v>m3</v>
          </cell>
        </row>
        <row r="197">
          <cell r="C197">
            <v>672</v>
          </cell>
          <cell r="D197">
            <v>672</v>
          </cell>
          <cell r="F197" t="str">
            <v>Bordillo</v>
          </cell>
          <cell r="G197" t="str">
            <v>ml</v>
          </cell>
        </row>
        <row r="198">
          <cell r="C198">
            <v>672.1</v>
          </cell>
          <cell r="D198">
            <v>672</v>
          </cell>
          <cell r="E198" t="str">
            <v>672P</v>
          </cell>
          <cell r="F198" t="str">
            <v>Realce de bordillo</v>
          </cell>
          <cell r="G198" t="str">
            <v>ml</v>
          </cell>
        </row>
        <row r="199">
          <cell r="C199">
            <v>673</v>
          </cell>
          <cell r="D199">
            <v>673</v>
          </cell>
          <cell r="F199" t="str">
            <v>Material filtrante</v>
          </cell>
          <cell r="G199" t="str">
            <v>m3</v>
          </cell>
        </row>
        <row r="200">
          <cell r="C200">
            <v>673.1</v>
          </cell>
          <cell r="D200">
            <v>673</v>
          </cell>
          <cell r="E200" t="str">
            <v>673P</v>
          </cell>
          <cell r="F200" t="str">
            <v>Dren horizontal 0-10 m</v>
          </cell>
          <cell r="G200" t="str">
            <v>ml</v>
          </cell>
        </row>
        <row r="201">
          <cell r="C201">
            <v>673.2</v>
          </cell>
          <cell r="D201">
            <v>673</v>
          </cell>
          <cell r="E201" t="str">
            <v>673P</v>
          </cell>
          <cell r="F201" t="str">
            <v>Dren horizontal 0-30 m</v>
          </cell>
          <cell r="G201" t="str">
            <v>ml</v>
          </cell>
        </row>
        <row r="202">
          <cell r="C202">
            <v>673.3</v>
          </cell>
          <cell r="D202">
            <v>673</v>
          </cell>
          <cell r="E202" t="str">
            <v>673P-1</v>
          </cell>
          <cell r="F202" t="str">
            <v>Filtros geocompuestos Tipo Geodren o Pack drain</v>
          </cell>
          <cell r="G202" t="str">
            <v>ml</v>
          </cell>
        </row>
        <row r="203">
          <cell r="C203">
            <v>673.4</v>
          </cell>
          <cell r="D203">
            <v>673</v>
          </cell>
          <cell r="E203" t="str">
            <v>673P-2</v>
          </cell>
          <cell r="F203" t="str">
            <v>Material filtrante, entre 3" y 6", para dren profundo</v>
          </cell>
          <cell r="G203" t="str">
            <v>ml</v>
          </cell>
        </row>
        <row r="204">
          <cell r="C204">
            <v>674.1</v>
          </cell>
          <cell r="E204" t="str">
            <v>674P</v>
          </cell>
          <cell r="F204" t="str">
            <v>Nivelación y reconstrucción de pozos de inspección</v>
          </cell>
          <cell r="G204" t="str">
            <v>Un</v>
          </cell>
        </row>
        <row r="205">
          <cell r="C205">
            <v>674.2</v>
          </cell>
          <cell r="E205" t="str">
            <v>674P</v>
          </cell>
          <cell r="F205" t="str">
            <v>Nivelación y reconstrucción de sumideros</v>
          </cell>
          <cell r="G205" t="str">
            <v>Un</v>
          </cell>
        </row>
        <row r="206">
          <cell r="C206">
            <v>674.3</v>
          </cell>
          <cell r="E206" t="str">
            <v>674P</v>
          </cell>
          <cell r="F206" t="str">
            <v>Nivelación y reconstrucción de cajas de válvulas de la EAAB</v>
          </cell>
          <cell r="G206" t="str">
            <v>Un</v>
          </cell>
        </row>
        <row r="207">
          <cell r="C207">
            <v>674.4</v>
          </cell>
          <cell r="E207" t="str">
            <v>674P</v>
          </cell>
          <cell r="F207" t="str">
            <v>Nivelación y reconstrucción de cajas de energía de CODENSA</v>
          </cell>
          <cell r="G207" t="str">
            <v>Un</v>
          </cell>
        </row>
        <row r="208">
          <cell r="C208">
            <v>674.5</v>
          </cell>
          <cell r="E208" t="str">
            <v>674P</v>
          </cell>
          <cell r="F208" t="str">
            <v>Nivelación y reconstrucción de cajas de la ETB</v>
          </cell>
          <cell r="G208" t="str">
            <v>Un</v>
          </cell>
        </row>
        <row r="209">
          <cell r="C209">
            <v>675</v>
          </cell>
          <cell r="E209" t="str">
            <v>675P</v>
          </cell>
          <cell r="F209" t="str">
            <v>Caja de inspección para alumbrado público</v>
          </cell>
          <cell r="G209" t="str">
            <v>Un</v>
          </cell>
        </row>
        <row r="210">
          <cell r="C210">
            <v>678.1</v>
          </cell>
          <cell r="E210" t="str">
            <v>678P</v>
          </cell>
          <cell r="F210" t="str">
            <v>Suministro y colocación de ductos de PVC o similar</v>
          </cell>
          <cell r="G210" t="str">
            <v>ml</v>
          </cell>
        </row>
        <row r="211">
          <cell r="C211">
            <v>680.1</v>
          </cell>
          <cell r="D211">
            <v>680</v>
          </cell>
          <cell r="F211" t="str">
            <v>Escamas en concreto</v>
          </cell>
          <cell r="G211" t="str">
            <v>m2</v>
          </cell>
        </row>
        <row r="212">
          <cell r="C212">
            <v>680.2</v>
          </cell>
          <cell r="D212">
            <v>680</v>
          </cell>
          <cell r="F212" t="str">
            <v>Armadura galvanizada</v>
          </cell>
          <cell r="G212" t="str">
            <v>ml</v>
          </cell>
        </row>
        <row r="213">
          <cell r="C213">
            <v>680.3</v>
          </cell>
          <cell r="D213">
            <v>680</v>
          </cell>
          <cell r="F213" t="str">
            <v>Relleno granular para tierra armada</v>
          </cell>
          <cell r="G213" t="str">
            <v>m3</v>
          </cell>
        </row>
        <row r="214">
          <cell r="C214">
            <v>681.1</v>
          </cell>
          <cell r="D214">
            <v>681</v>
          </cell>
          <cell r="F214" t="str">
            <v>Gaviones</v>
          </cell>
          <cell r="G214" t="str">
            <v>m3</v>
          </cell>
        </row>
        <row r="215">
          <cell r="C215">
            <v>682</v>
          </cell>
          <cell r="D215">
            <v>682</v>
          </cell>
          <cell r="F215" t="str">
            <v>Muro de contención de suelo reforzado con geotextil</v>
          </cell>
          <cell r="G215" t="str">
            <v>m3</v>
          </cell>
          <cell r="H215" t="str">
            <v>No incluye geotextil ni recubrimiento del muro</v>
          </cell>
        </row>
        <row r="216">
          <cell r="C216">
            <v>682.1</v>
          </cell>
          <cell r="E216" t="str">
            <v>682P</v>
          </cell>
          <cell r="F216" t="str">
            <v>Geotextil para refuerzo</v>
          </cell>
          <cell r="G216" t="str">
            <v>m²</v>
          </cell>
        </row>
        <row r="217">
          <cell r="C217">
            <v>682.2</v>
          </cell>
          <cell r="E217" t="str">
            <v>682P</v>
          </cell>
          <cell r="F217" t="str">
            <v>Suministro y colocación de malla de gallinero recubierta con mortero</v>
          </cell>
          <cell r="G217" t="str">
            <v>m²</v>
          </cell>
        </row>
        <row r="218">
          <cell r="C218">
            <v>682.3</v>
          </cell>
          <cell r="E218" t="str">
            <v>682P</v>
          </cell>
          <cell r="F218" t="str">
            <v>Relleno para muro de tierra</v>
          </cell>
          <cell r="G218" t="str">
            <v>m³</v>
          </cell>
        </row>
        <row r="219">
          <cell r="C219">
            <v>683</v>
          </cell>
          <cell r="E219" t="str">
            <v>683P</v>
          </cell>
          <cell r="F219" t="str">
            <v>Bolsacretos en concreto Clase F</v>
          </cell>
          <cell r="G219" t="str">
            <v>m3</v>
          </cell>
        </row>
        <row r="220">
          <cell r="C220">
            <v>683.1</v>
          </cell>
          <cell r="E220" t="str">
            <v>683P-1</v>
          </cell>
          <cell r="F220" t="str">
            <v>Bolsacretos en concreto Clase D</v>
          </cell>
          <cell r="G220" t="str">
            <v>m³</v>
          </cell>
        </row>
        <row r="221">
          <cell r="C221">
            <v>700.1</v>
          </cell>
          <cell r="D221">
            <v>700</v>
          </cell>
          <cell r="F221" t="str">
            <v>Línea de demarcación</v>
          </cell>
          <cell r="G221" t="str">
            <v>ml</v>
          </cell>
        </row>
        <row r="222">
          <cell r="C222">
            <v>700.2</v>
          </cell>
          <cell r="D222">
            <v>700</v>
          </cell>
          <cell r="F222" t="str">
            <v>Marca vial</v>
          </cell>
          <cell r="G222" t="str">
            <v>m2</v>
          </cell>
        </row>
        <row r="223">
          <cell r="C223">
            <v>700.3</v>
          </cell>
          <cell r="D223">
            <v>700</v>
          </cell>
          <cell r="E223" t="str">
            <v>700P</v>
          </cell>
          <cell r="F223" t="str">
            <v>Línea de demarcación sobre concreto rígido</v>
          </cell>
          <cell r="G223" t="str">
            <v>ml</v>
          </cell>
        </row>
        <row r="224">
          <cell r="C224">
            <v>701</v>
          </cell>
          <cell r="D224">
            <v>701</v>
          </cell>
          <cell r="F224" t="str">
            <v>Tacha reflectiva</v>
          </cell>
          <cell r="G224" t="str">
            <v>Un</v>
          </cell>
        </row>
        <row r="225">
          <cell r="C225">
            <v>710.1</v>
          </cell>
          <cell r="D225">
            <v>710</v>
          </cell>
          <cell r="F225" t="str">
            <v>Señal de tránsito grupo I</v>
          </cell>
          <cell r="G225" t="str">
            <v>Un</v>
          </cell>
        </row>
        <row r="226">
          <cell r="C226">
            <v>710.2</v>
          </cell>
          <cell r="D226">
            <v>710</v>
          </cell>
          <cell r="F226" t="str">
            <v>Señal de tránsito grupo II</v>
          </cell>
          <cell r="G226" t="str">
            <v>Un</v>
          </cell>
        </row>
        <row r="227">
          <cell r="C227">
            <v>710.3</v>
          </cell>
          <cell r="D227">
            <v>710</v>
          </cell>
          <cell r="F227" t="str">
            <v>Señal de tránsito grupo III</v>
          </cell>
          <cell r="G227" t="str">
            <v>Un</v>
          </cell>
        </row>
        <row r="228">
          <cell r="C228">
            <v>710.4</v>
          </cell>
          <cell r="D228">
            <v>710</v>
          </cell>
          <cell r="F228" t="str">
            <v>Señal de tránsito grupo IV</v>
          </cell>
          <cell r="G228" t="str">
            <v>Un</v>
          </cell>
        </row>
        <row r="229">
          <cell r="C229">
            <v>710.5</v>
          </cell>
          <cell r="D229">
            <v>710</v>
          </cell>
          <cell r="F229" t="str">
            <v>Señal de tránsito grupo V</v>
          </cell>
          <cell r="G229" t="str">
            <v>m2</v>
          </cell>
        </row>
        <row r="230">
          <cell r="C230">
            <v>710.6</v>
          </cell>
          <cell r="D230">
            <v>710</v>
          </cell>
          <cell r="E230" t="str">
            <v>710P</v>
          </cell>
          <cell r="F230" t="str">
            <v>Suministro e intalación de pasavías</v>
          </cell>
          <cell r="G230" t="str">
            <v>Un</v>
          </cell>
        </row>
        <row r="231">
          <cell r="C231">
            <v>720</v>
          </cell>
          <cell r="D231">
            <v>720</v>
          </cell>
          <cell r="F231" t="str">
            <v>Poste de kilometraje</v>
          </cell>
          <cell r="G231" t="str">
            <v>Un</v>
          </cell>
        </row>
        <row r="232">
          <cell r="C232">
            <v>730.1</v>
          </cell>
          <cell r="D232">
            <v>730</v>
          </cell>
          <cell r="F232" t="str">
            <v>Defensa metálica</v>
          </cell>
          <cell r="G232" t="str">
            <v>ml</v>
          </cell>
        </row>
        <row r="233">
          <cell r="C233">
            <v>730.2</v>
          </cell>
          <cell r="D233">
            <v>730</v>
          </cell>
          <cell r="F233" t="str">
            <v>Sección final</v>
          </cell>
          <cell r="G233" t="str">
            <v>Un</v>
          </cell>
        </row>
        <row r="234">
          <cell r="C234">
            <v>730.3</v>
          </cell>
          <cell r="D234">
            <v>730</v>
          </cell>
          <cell r="F234" t="str">
            <v>Sección de tope</v>
          </cell>
          <cell r="G234" t="str">
            <v>Un</v>
          </cell>
        </row>
        <row r="235">
          <cell r="C235">
            <v>731</v>
          </cell>
          <cell r="E235" t="str">
            <v>731P</v>
          </cell>
          <cell r="F235" t="str">
            <v>Amortiguadores para defensa metálica</v>
          </cell>
          <cell r="G235" t="str">
            <v>Un</v>
          </cell>
        </row>
        <row r="236">
          <cell r="C236">
            <v>740</v>
          </cell>
          <cell r="D236">
            <v>740</v>
          </cell>
          <cell r="F236" t="str">
            <v>Captafaros</v>
          </cell>
          <cell r="G236" t="str">
            <v>Un</v>
          </cell>
        </row>
        <row r="237">
          <cell r="C237">
            <v>741</v>
          </cell>
          <cell r="E237" t="str">
            <v>741P</v>
          </cell>
          <cell r="F237" t="str">
            <v>Pintura de muros</v>
          </cell>
          <cell r="G237" t="str">
            <v>m2</v>
          </cell>
        </row>
        <row r="238">
          <cell r="C238">
            <v>741.1</v>
          </cell>
          <cell r="E238" t="str">
            <v>741P-1</v>
          </cell>
          <cell r="F238" t="str">
            <v>Pintura de muros</v>
          </cell>
          <cell r="G238" t="str">
            <v>m2</v>
          </cell>
        </row>
        <row r="239">
          <cell r="C239">
            <v>750</v>
          </cell>
          <cell r="E239" t="str">
            <v>750P</v>
          </cell>
          <cell r="F239" t="str">
            <v>Bandas sonoras reductoras de velocidad</v>
          </cell>
          <cell r="G239" t="str">
            <v>m2</v>
          </cell>
        </row>
        <row r="240">
          <cell r="C240">
            <v>800.1</v>
          </cell>
          <cell r="D240">
            <v>800</v>
          </cell>
          <cell r="F240" t="str">
            <v>Cerca de alambre de púas con postes de madera</v>
          </cell>
          <cell r="G240" t="str">
            <v>ml</v>
          </cell>
        </row>
        <row r="241">
          <cell r="C241">
            <v>800.2</v>
          </cell>
          <cell r="D241">
            <v>800</v>
          </cell>
          <cell r="F241" t="str">
            <v>Cerca de alambre de púas con postes de concreto</v>
          </cell>
          <cell r="G241" t="str">
            <v>ml</v>
          </cell>
        </row>
        <row r="242">
          <cell r="C242">
            <v>800.3</v>
          </cell>
          <cell r="D242">
            <v>800</v>
          </cell>
          <cell r="F242" t="str">
            <v>Cerca de malla con postes de madera</v>
          </cell>
          <cell r="G242" t="str">
            <v>ml</v>
          </cell>
        </row>
        <row r="243">
          <cell r="C243">
            <v>800.4</v>
          </cell>
          <cell r="D243">
            <v>800</v>
          </cell>
          <cell r="F243" t="str">
            <v>Cerca de malla con postes de concreto</v>
          </cell>
          <cell r="G243" t="str">
            <v>ml</v>
          </cell>
        </row>
        <row r="244">
          <cell r="C244">
            <v>810.1</v>
          </cell>
          <cell r="D244">
            <v>810</v>
          </cell>
          <cell r="F244" t="str">
            <v>Empradización de taludes con bloques de césped</v>
          </cell>
          <cell r="G244" t="str">
            <v>m2</v>
          </cell>
          <cell r="H244" t="str">
            <v>No incluye transporte de materiales</v>
          </cell>
        </row>
        <row r="245">
          <cell r="C245">
            <v>810.2</v>
          </cell>
          <cell r="D245">
            <v>810</v>
          </cell>
          <cell r="F245" t="str">
            <v>Empradización de taludes con tierra orgánica y semillas</v>
          </cell>
          <cell r="G245" t="str">
            <v>m2</v>
          </cell>
          <cell r="H245" t="str">
            <v>No incluye transporte de materiales</v>
          </cell>
        </row>
        <row r="246">
          <cell r="C246">
            <v>810.3</v>
          </cell>
          <cell r="D246">
            <v>810</v>
          </cell>
          <cell r="E246" t="str">
            <v>810P</v>
          </cell>
          <cell r="F246" t="str">
            <v>Empradización de taludes con bloques de césped</v>
          </cell>
          <cell r="G246" t="str">
            <v>m2</v>
          </cell>
          <cell r="H246" t="str">
            <v>Incluye transporte de materiales</v>
          </cell>
        </row>
        <row r="247">
          <cell r="C247">
            <v>810.4</v>
          </cell>
          <cell r="D247">
            <v>810</v>
          </cell>
          <cell r="E247" t="str">
            <v>810P</v>
          </cell>
          <cell r="F247" t="str">
            <v>Empradización de taludes con tierra orgánica y semillas</v>
          </cell>
          <cell r="G247" t="str">
            <v>m2</v>
          </cell>
          <cell r="H247" t="str">
            <v>Incluye transporte de materiales</v>
          </cell>
        </row>
        <row r="248">
          <cell r="C248">
            <v>820.1</v>
          </cell>
          <cell r="D248">
            <v>820</v>
          </cell>
          <cell r="F248" t="str">
            <v>Geotextil</v>
          </cell>
          <cell r="G248" t="str">
            <v>m2</v>
          </cell>
        </row>
        <row r="249">
          <cell r="C249">
            <v>820.2</v>
          </cell>
          <cell r="D249">
            <v>820</v>
          </cell>
          <cell r="F249" t="str">
            <v>Geotextil para refuerzo del pavimento</v>
          </cell>
          <cell r="G249" t="str">
            <v>m2</v>
          </cell>
        </row>
        <row r="250">
          <cell r="C250">
            <v>830</v>
          </cell>
          <cell r="E250" t="str">
            <v>830P</v>
          </cell>
          <cell r="F250" t="str">
            <v>Limpieza de bermas, incluye cargue y retiro del material sobrante</v>
          </cell>
          <cell r="G250" t="str">
            <v>m2</v>
          </cell>
        </row>
        <row r="251">
          <cell r="C251">
            <v>900.1</v>
          </cell>
          <cell r="D251">
            <v>900</v>
          </cell>
          <cell r="F251" t="str">
            <v>Transporte de materiales provenientes de excavación de la explanación, canales y préstamos, entre 100m y 1000m</v>
          </cell>
          <cell r="G251" t="str">
            <v>m³-E</v>
          </cell>
        </row>
        <row r="252">
          <cell r="C252">
            <v>900.2</v>
          </cell>
          <cell r="D252">
            <v>900</v>
          </cell>
          <cell r="F252" t="str">
            <v>Transporte de materiales provenientes de la excavación de la explanación, canales y préstamos para distancias mayores de 1000m</v>
          </cell>
          <cell r="G252" t="str">
            <v>m³-km</v>
          </cell>
        </row>
        <row r="253">
          <cell r="C253">
            <v>900.3</v>
          </cell>
          <cell r="D253">
            <v>900</v>
          </cell>
          <cell r="F253" t="str">
            <v>Transporte de materiales provenientes de derrumbes</v>
          </cell>
          <cell r="G253" t="str">
            <v>m³-km</v>
          </cell>
        </row>
        <row r="254">
          <cell r="C254">
            <v>1000.1</v>
          </cell>
          <cell r="E254" t="str">
            <v>1000P</v>
          </cell>
          <cell r="F254" t="str">
            <v>Retroexcavadora sobre orugas de capacidad mínima 1.5 yardas cúbicas</v>
          </cell>
          <cell r="G254" t="str">
            <v>H-maq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REN"/>
      <sheetName val="DEV-A"/>
      <sheetName val="DEV-B"/>
      <sheetName val="DEV-C"/>
      <sheetName val="DEV-D"/>
      <sheetName val="DEV-E"/>
      <sheetName val="Maq"/>
      <sheetName val="DisManObra"/>
      <sheetName val="PanRie"/>
      <sheetName val="Expe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Presupuesto petrominerales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PDT"/>
      <sheetName val="PDT_SEG"/>
      <sheetName val="CCRO"/>
      <sheetName val="CCDO"/>
      <sheetName val="HRP"/>
      <sheetName val="ISO"/>
      <sheetName val="AVP"/>
      <sheetName val="Prog. y Control_ECOBRAS_V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SUB APU"/>
      <sheetName val="INSUMOS"/>
      <sheetName val="Cantidades de Obra"/>
      <sheetName val="FORMULARIO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INST"/>
      <sheetName val="Hoja2"/>
      <sheetName val="INDICADOR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PROPUESTA CONCREARMADO "/>
      <sheetName val="APUS"/>
      <sheetName val="VARIOS CALCULOS DISEÑO ACTUAL"/>
      <sheetName val="T.REND DISEÑO ACTUAL"/>
      <sheetName val="FLUJO DE FONDOS DISEÑO ACTUAL"/>
      <sheetName val="Hoja1"/>
      <sheetName val="Hoja3"/>
      <sheetName val="Hoja2"/>
      <sheetName val="Hoja4"/>
      <sheetName val="Hoja5"/>
      <sheetName val="Hoja6"/>
      <sheetName val="TD"/>
      <sheetName val="BD"/>
      <sheetName val="PRIMARIOS"/>
      <sheetName val="subproductos"/>
      <sheetName val="licitacion"/>
      <sheetName val="BD COD LICITA"/>
      <sheetName val="3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items"/>
      <sheetName val="2103mar "/>
      <sheetName val="A. P. U."/>
      <sheetName val="Insumos"/>
      <sheetName val="PR_1"/>
      <sheetName val="TRAYECTO 1"/>
      <sheetName val="Itemes Renovación"/>
      <sheetName val="FECHAS DE CORTE"/>
      <sheetName val="Informacion General"/>
      <sheetName val="INDICE"/>
      <sheetName val="EQUIPO"/>
      <sheetName val="MATERIALES"/>
      <sheetName val="DISTANCIA"/>
      <sheetName val="PERSONAL"/>
      <sheetName val="TARIFAS"/>
      <sheetName val="Personalizar"/>
      <sheetName val="otros"/>
      <sheetName val="FIBRA ÓPTICA"/>
      <sheetName val="PR_0"/>
      <sheetName val="PR_2"/>
      <sheetName val="PR_3"/>
      <sheetName val="PR_4"/>
      <sheetName val="PR_5"/>
      <sheetName val="PR_6"/>
      <sheetName val="PR_7"/>
      <sheetName val="PR_8"/>
      <sheetName val="PR_9"/>
      <sheetName val="PR_10"/>
      <sheetName val="PR_11"/>
      <sheetName val="PR_12"/>
      <sheetName val="PR_13"/>
      <sheetName val="PR_14"/>
      <sheetName val="PR_15"/>
      <sheetName val="PR_16"/>
      <sheetName val="PR_17"/>
      <sheetName val="PR_19"/>
      <sheetName val="PR_20"/>
      <sheetName val="PR_21"/>
      <sheetName val="PR_22"/>
      <sheetName val="PR_23"/>
      <sheetName val="PR_24"/>
      <sheetName val="PR_25"/>
      <sheetName val="PR_26"/>
      <sheetName val="PR_27"/>
      <sheetName val="PR_28"/>
      <sheetName val="PR_29"/>
      <sheetName val="PR_30"/>
      <sheetName val="PR_31"/>
      <sheetName val="PR_32"/>
      <sheetName val="PR_33"/>
      <sheetName val="PR_34"/>
      <sheetName val="PR_35"/>
      <sheetName val="PR_36"/>
      <sheetName val="PR_37"/>
      <sheetName val="PR_39"/>
      <sheetName val="PR_40"/>
      <sheetName val="PR_41"/>
      <sheetName val="PR_42"/>
      <sheetName val="PR_43"/>
      <sheetName val="PR_44"/>
      <sheetName val="PR_45"/>
      <sheetName val="PR_46"/>
      <sheetName val="PR_47"/>
      <sheetName val="PR_48"/>
      <sheetName val="PR_49"/>
      <sheetName val="Cuadro_Estado"/>
      <sheetName val="2103mar_"/>
      <sheetName val="A__P__U_"/>
      <sheetName val="TRAYECTO_1"/>
      <sheetName val="PR_01"/>
      <sheetName val="PR_18"/>
      <sheetName val="PR_210"/>
      <sheetName val="PR_38"/>
      <sheetName val="PR_410"/>
      <sheetName val="PR_51"/>
      <sheetName val="PR_61"/>
      <sheetName val="PR_71"/>
      <sheetName val="PR_81"/>
      <sheetName val="PR_91"/>
      <sheetName val="PR_101"/>
      <sheetName val="PR_111"/>
      <sheetName val="PR_121"/>
      <sheetName val="PR_131"/>
      <sheetName val="PR_141"/>
      <sheetName val="PR_151"/>
      <sheetName val="PR_161"/>
      <sheetName val="PR_171"/>
      <sheetName val="PR_191"/>
      <sheetName val="PR_201"/>
      <sheetName val="PR_211"/>
      <sheetName val="PR_221"/>
      <sheetName val="PR_231"/>
      <sheetName val="PR_241"/>
      <sheetName val="PR_251"/>
      <sheetName val="PR_261"/>
      <sheetName val="PR_271"/>
      <sheetName val="PR_281"/>
      <sheetName val="PR_291"/>
      <sheetName val="PR_301"/>
      <sheetName val="PR_311"/>
      <sheetName val="PR_321"/>
      <sheetName val="PR_331"/>
      <sheetName val="PR_341"/>
      <sheetName val="PR_351"/>
      <sheetName val="PR_361"/>
      <sheetName val="PR_371"/>
      <sheetName val="PR_391"/>
      <sheetName val="PR_401"/>
      <sheetName val="PR_411"/>
      <sheetName val="PR_421"/>
      <sheetName val="PR_431"/>
      <sheetName val="PR_441"/>
      <sheetName val="PR_451"/>
      <sheetName val="PR_461"/>
      <sheetName val="PR_471"/>
      <sheetName val="PR_481"/>
      <sheetName val="PR_491"/>
      <sheetName val="Cuadro_Estado1"/>
      <sheetName val="2103mar_1"/>
      <sheetName val="A__P__U_1"/>
      <sheetName val="TRAYECTO_11"/>
      <sheetName val="Formulas"/>
    </sheetNames>
    <sheetDataSet>
      <sheetData sheetId="0"/>
      <sheetData sheetId="1" refreshError="1">
        <row r="2">
          <cell r="A2" t="str">
            <v>INVÍAS - TERRITORIAL CORDOBA - GRUPO 3</v>
          </cell>
        </row>
        <row r="4">
          <cell r="A4" t="str">
            <v>DETERMINACIÓN Y CALIFICACIÓN DEL ESTADO DE LA RED VIAL CON CRITERIOS TÉCNICOS (MARZO 2005)</v>
          </cell>
        </row>
        <row r="5">
          <cell r="A5" t="str">
            <v>Documento base: "Normas para la Determinación y Calificación del Estado de la Red Vial"(Revisión N° 1 - Febrero 2003) preparado por  INVÍAS - Subdirección de Conservación</v>
          </cell>
        </row>
        <row r="7">
          <cell r="A7" t="str">
            <v>SECCIÓN: PR 1</v>
          </cell>
        </row>
        <row r="9">
          <cell r="B9" t="str">
            <v>Nombre de la Ruta:</v>
          </cell>
          <cell r="C9" t="str">
            <v>Monteria - Lorica</v>
          </cell>
          <cell r="F9" t="str">
            <v>Longitud de calzada (m):</v>
          </cell>
          <cell r="I9">
            <v>947</v>
          </cell>
        </row>
        <row r="10">
          <cell r="B10" t="str">
            <v>Nombre del Tramo:</v>
          </cell>
          <cell r="C10" t="str">
            <v>Monteria - Cerete - Lorica</v>
          </cell>
          <cell r="F10" t="str">
            <v>Ancho promedio de calzada (m):</v>
          </cell>
          <cell r="I10">
            <v>6.8</v>
          </cell>
        </row>
        <row r="11">
          <cell r="B11" t="str">
            <v>Nombre del Sector:</v>
          </cell>
          <cell r="C11" t="str">
            <v>Monteria - Cerete - Lorica</v>
          </cell>
          <cell r="F11" t="str">
            <v>Longitud de berma (m):</v>
          </cell>
          <cell r="I11">
            <v>947</v>
          </cell>
        </row>
        <row r="12">
          <cell r="B12" t="str">
            <v>Código:</v>
          </cell>
          <cell r="C12">
            <v>2103</v>
          </cell>
          <cell r="F12" t="str">
            <v>Ancho promedio de las bermas (m):</v>
          </cell>
          <cell r="I12">
            <v>1.25</v>
          </cell>
        </row>
        <row r="14">
          <cell r="A14" t="str">
            <v>PARÁMETRO</v>
          </cell>
          <cell r="B14" t="str">
            <v>ELEMENTO</v>
          </cell>
          <cell r="C14" t="str">
            <v>Daño</v>
          </cell>
          <cell r="D14" t="str">
            <v>Área (m2)</v>
          </cell>
          <cell r="E14" t="str">
            <v>Parámetro</v>
          </cell>
          <cell r="G14" t="str">
            <v>Valor</v>
          </cell>
          <cell r="H14" t="str">
            <v>Calif. Parcial</v>
          </cell>
          <cell r="I14" t="str">
            <v>Peso Parcial</v>
          </cell>
          <cell r="J14" t="str">
            <v>Calif. Pond.</v>
          </cell>
        </row>
        <row r="15">
          <cell r="A15" t="str">
            <v>CORONA</v>
          </cell>
          <cell r="B15" t="str">
            <v>CALZADA</v>
          </cell>
          <cell r="C15" t="str">
            <v xml:space="preserve"> Baches (m²)</v>
          </cell>
          <cell r="D15">
            <v>0</v>
          </cell>
          <cell r="E15" t="str">
            <v>Área dañada (%)</v>
          </cell>
          <cell r="G15">
            <v>0</v>
          </cell>
          <cell r="H15">
            <v>5</v>
          </cell>
          <cell r="I15">
            <v>0.14000000000000001</v>
          </cell>
          <cell r="J15">
            <v>0.7</v>
          </cell>
        </row>
        <row r="16">
          <cell r="C16" t="str">
            <v xml:space="preserve"> Fisuras (m²)</v>
          </cell>
          <cell r="D16">
            <v>64.396000000000001</v>
          </cell>
          <cell r="E16" t="str">
            <v>Área dañada (%)</v>
          </cell>
          <cell r="G16">
            <v>1</v>
          </cell>
          <cell r="H16">
            <v>4.88</v>
          </cell>
          <cell r="I16">
            <v>7.0000000000000007E-2</v>
          </cell>
          <cell r="J16">
            <v>0.34</v>
          </cell>
        </row>
        <row r="17">
          <cell r="C17" t="str">
            <v xml:space="preserve"> Deformaciones (m²)</v>
          </cell>
          <cell r="D17">
            <v>65</v>
          </cell>
          <cell r="E17" t="str">
            <v>Área dañada (%)</v>
          </cell>
          <cell r="G17">
            <v>1.01</v>
          </cell>
          <cell r="H17">
            <v>4.75</v>
          </cell>
          <cell r="I17">
            <v>0.105</v>
          </cell>
          <cell r="J17">
            <v>0.5</v>
          </cell>
        </row>
        <row r="18">
          <cell r="C18" t="str">
            <v xml:space="preserve"> Desprendimientos (m²)</v>
          </cell>
          <cell r="D18">
            <v>0</v>
          </cell>
          <cell r="E18" t="str">
            <v>Área dañada (%)</v>
          </cell>
          <cell r="G18">
            <v>0</v>
          </cell>
          <cell r="H18">
            <v>5</v>
          </cell>
          <cell r="I18">
            <v>0.105</v>
          </cell>
          <cell r="J18">
            <v>0.53</v>
          </cell>
        </row>
        <row r="19">
          <cell r="C19" t="str">
            <v xml:space="preserve"> Ahuellamiento (mm)</v>
          </cell>
          <cell r="D19">
            <v>0</v>
          </cell>
          <cell r="E19" t="str">
            <v>Ahuellamiento prom. (mm)</v>
          </cell>
          <cell r="G19">
            <v>0</v>
          </cell>
          <cell r="H19">
            <v>5</v>
          </cell>
          <cell r="I19">
            <v>0.105</v>
          </cell>
          <cell r="J19">
            <v>0.53</v>
          </cell>
        </row>
        <row r="20">
          <cell r="C20" t="str">
            <v xml:space="preserve"> Otros daños (m²)</v>
          </cell>
          <cell r="D20">
            <v>0</v>
          </cell>
          <cell r="E20" t="str">
            <v>Área dañada (%)</v>
          </cell>
          <cell r="G20">
            <v>0</v>
          </cell>
          <cell r="H20">
            <v>5</v>
          </cell>
          <cell r="I20">
            <v>0.105</v>
          </cell>
          <cell r="J20">
            <v>0.53</v>
          </cell>
          <cell r="K20">
            <v>3.1300000000000008</v>
          </cell>
          <cell r="L20" t="str">
            <v>Bueno</v>
          </cell>
        </row>
        <row r="21">
          <cell r="B21" t="str">
            <v>BERMAS</v>
          </cell>
          <cell r="C21" t="str">
            <v xml:space="preserve"> Daños totales (m²)</v>
          </cell>
          <cell r="D21">
            <v>7</v>
          </cell>
          <cell r="E21" t="str">
            <v>Área dañada (%)</v>
          </cell>
          <cell r="G21">
            <v>0.59</v>
          </cell>
          <cell r="H21">
            <v>4.88</v>
          </cell>
          <cell r="I21">
            <v>7.0000000000000007E-2</v>
          </cell>
          <cell r="J21">
            <v>0.34</v>
          </cell>
          <cell r="K21">
            <v>0.34</v>
          </cell>
          <cell r="L21" t="str">
            <v>Bueno</v>
          </cell>
        </row>
        <row r="23">
          <cell r="A23" t="str">
            <v>PARÁMETRO</v>
          </cell>
          <cell r="B23" t="str">
            <v>ELEMENTO</v>
          </cell>
          <cell r="C23" t="str">
            <v>Cant. Requerida</v>
          </cell>
          <cell r="D23" t="str">
            <v>Criterio</v>
          </cell>
          <cell r="E23" t="str">
            <v>Cant. Buena</v>
          </cell>
          <cell r="F23" t="str">
            <v>Cant. Reg.</v>
          </cell>
          <cell r="G23" t="str">
            <v>Cant. Mala</v>
          </cell>
          <cell r="H23" t="str">
            <v>Calif. Parcial</v>
          </cell>
          <cell r="I23" t="str">
            <v>Peso Parcial</v>
          </cell>
          <cell r="J23" t="str">
            <v>Calif. Pond.</v>
          </cell>
        </row>
        <row r="24">
          <cell r="A24" t="str">
            <v>DRENAJE</v>
          </cell>
          <cell r="B24" t="str">
            <v>CUNETAS (m)</v>
          </cell>
          <cell r="C24">
            <v>0</v>
          </cell>
          <cell r="D24" t="str">
            <v>Funcionalidad</v>
          </cell>
          <cell r="E24">
            <v>0</v>
          </cell>
          <cell r="F24">
            <v>0</v>
          </cell>
          <cell r="G24">
            <v>0</v>
          </cell>
          <cell r="H24">
            <v>5</v>
          </cell>
          <cell r="I24">
            <v>3.125E-2</v>
          </cell>
          <cell r="J24">
            <v>0.16</v>
          </cell>
        </row>
        <row r="25">
          <cell r="D25" t="str">
            <v>Suficiencia</v>
          </cell>
          <cell r="E25" t="str">
            <v>No se requieren</v>
          </cell>
          <cell r="H25">
            <v>5</v>
          </cell>
          <cell r="I25">
            <v>2.5000000000000001E-2</v>
          </cell>
          <cell r="J25">
            <v>0.13</v>
          </cell>
          <cell r="K25">
            <v>0.29000000000000004</v>
          </cell>
          <cell r="L25">
            <v>0</v>
          </cell>
        </row>
        <row r="26">
          <cell r="B26" t="str">
            <v>ALCANTARILLAS (U)</v>
          </cell>
          <cell r="C26">
            <v>0</v>
          </cell>
          <cell r="D26" t="str">
            <v>Funcionalidad</v>
          </cell>
          <cell r="E26">
            <v>0</v>
          </cell>
          <cell r="F26">
            <v>0</v>
          </cell>
          <cell r="G26">
            <v>0</v>
          </cell>
          <cell r="H26">
            <v>5</v>
          </cell>
          <cell r="I26">
            <v>3.125E-2</v>
          </cell>
          <cell r="J26">
            <v>0.16</v>
          </cell>
        </row>
        <row r="27">
          <cell r="D27" t="str">
            <v>Suficiencia</v>
          </cell>
          <cell r="E27" t="str">
            <v>No se requieren</v>
          </cell>
          <cell r="H27">
            <v>5</v>
          </cell>
          <cell r="I27">
            <v>1.8749999999999999E-2</v>
          </cell>
          <cell r="J27">
            <v>0.09</v>
          </cell>
          <cell r="K27">
            <v>0.25</v>
          </cell>
          <cell r="L27">
            <v>0</v>
          </cell>
        </row>
        <row r="28">
          <cell r="B28" t="str">
            <v>PUENTES Y PONT.</v>
          </cell>
          <cell r="C28">
            <v>1</v>
          </cell>
          <cell r="D28" t="str">
            <v>Estado</v>
          </cell>
          <cell r="E28">
            <v>1</v>
          </cell>
          <cell r="F28">
            <v>0</v>
          </cell>
          <cell r="G28">
            <v>0</v>
          </cell>
          <cell r="H28">
            <v>5</v>
          </cell>
          <cell r="I28">
            <v>1.8749999999999999E-2</v>
          </cell>
          <cell r="J28">
            <v>0.09</v>
          </cell>
          <cell r="K28">
            <v>0.09</v>
          </cell>
          <cell r="L28" t="str">
            <v>Bueno</v>
          </cell>
        </row>
        <row r="30">
          <cell r="A30" t="str">
            <v>PARÁMETRO</v>
          </cell>
          <cell r="B30" t="str">
            <v>ELEMENTO</v>
          </cell>
          <cell r="C30" t="str">
            <v>Cant. Requerida</v>
          </cell>
          <cell r="D30" t="str">
            <v>Criterio</v>
          </cell>
          <cell r="E30" t="str">
            <v>Buenas</v>
          </cell>
          <cell r="F30" t="str">
            <v>Regulares</v>
          </cell>
          <cell r="G30" t="str">
            <v>Malas</v>
          </cell>
          <cell r="H30" t="str">
            <v>Calif. Parc.</v>
          </cell>
          <cell r="I30" t="str">
            <v>Peso Parcial</v>
          </cell>
          <cell r="J30" t="str">
            <v>Calif. Pond.</v>
          </cell>
        </row>
        <row r="31">
          <cell r="A31" t="str">
            <v>SEÑALIZACIÓN</v>
          </cell>
          <cell r="B31" t="str">
            <v>VERTICAL (U)</v>
          </cell>
          <cell r="C31">
            <v>10</v>
          </cell>
          <cell r="D31" t="str">
            <v>Estado</v>
          </cell>
          <cell r="E31">
            <v>10</v>
          </cell>
          <cell r="F31">
            <v>0</v>
          </cell>
          <cell r="G31">
            <v>0</v>
          </cell>
          <cell r="H31">
            <v>5</v>
          </cell>
          <cell r="I31">
            <v>2.5000000000000001E-2</v>
          </cell>
          <cell r="J31">
            <v>0.13</v>
          </cell>
        </row>
        <row r="32">
          <cell r="D32" t="str">
            <v>Suficiencia</v>
          </cell>
          <cell r="E32" t="str">
            <v>Si</v>
          </cell>
          <cell r="H32">
            <v>5</v>
          </cell>
          <cell r="I32">
            <v>2.5000000000000001E-2</v>
          </cell>
          <cell r="J32">
            <v>0.13</v>
          </cell>
          <cell r="K32">
            <v>0.26</v>
          </cell>
          <cell r="L32" t="str">
            <v>Bueno</v>
          </cell>
        </row>
        <row r="33">
          <cell r="B33" t="str">
            <v>HORIZONTAL (m)</v>
          </cell>
          <cell r="C33">
            <v>2841</v>
          </cell>
          <cell r="D33" t="str">
            <v>Estado</v>
          </cell>
          <cell r="E33">
            <v>0</v>
          </cell>
          <cell r="F33">
            <v>2841</v>
          </cell>
          <cell r="G33">
            <v>0</v>
          </cell>
          <cell r="H33">
            <v>2.5</v>
          </cell>
          <cell r="I33">
            <v>3.7499999999999999E-2</v>
          </cell>
          <cell r="J33">
            <v>0.09</v>
          </cell>
        </row>
        <row r="34">
          <cell r="D34" t="str">
            <v>Suficiencia</v>
          </cell>
          <cell r="E34" t="str">
            <v>Si</v>
          </cell>
          <cell r="H34">
            <v>5</v>
          </cell>
          <cell r="I34">
            <v>3.7499999999999999E-2</v>
          </cell>
          <cell r="J34">
            <v>0.19</v>
          </cell>
          <cell r="K34">
            <v>0.28000000000000003</v>
          </cell>
          <cell r="L34" t="str">
            <v>Regular</v>
          </cell>
        </row>
        <row r="36">
          <cell r="A36" t="str">
            <v>PARÁMETRO</v>
          </cell>
          <cell r="B36" t="str">
            <v>ELEMENTO</v>
          </cell>
          <cell r="C36" t="str">
            <v>Elemento</v>
          </cell>
          <cell r="E36" t="str">
            <v>Criterio</v>
          </cell>
          <cell r="H36" t="str">
            <v>Calif. Parcial</v>
          </cell>
          <cell r="I36" t="str">
            <v>Peso Parcial</v>
          </cell>
          <cell r="J36" t="str">
            <v>Calif. Pond.</v>
          </cell>
        </row>
        <row r="37">
          <cell r="A37" t="str">
            <v>ZONAS LATERALES</v>
          </cell>
          <cell r="C37" t="str">
            <v>Taludes Inestables (m):</v>
          </cell>
          <cell r="D37">
            <v>0</v>
          </cell>
          <cell r="E37" t="str">
            <v xml:space="preserve"> No existen</v>
          </cell>
          <cell r="H37">
            <v>5</v>
          </cell>
          <cell r="I37">
            <v>0.05</v>
          </cell>
          <cell r="J37">
            <v>0.25</v>
          </cell>
          <cell r="K37">
            <v>0.25</v>
          </cell>
          <cell r="L37" t="str">
            <v>Bueno</v>
          </cell>
        </row>
        <row r="39">
          <cell r="F39" t="str">
            <v>CALIFICACIÓN TOTAL DE LA SECCIÓN:</v>
          </cell>
          <cell r="J39">
            <v>4.8899999999999997</v>
          </cell>
        </row>
        <row r="40">
          <cell r="A40" t="str">
            <v>NOTA:</v>
          </cell>
          <cell r="B40" t="str">
            <v>El ingeniero sólo deberá introducir los datos requeridos para los campos en blanco. Lo demás lo calcula el programa.</v>
          </cell>
        </row>
        <row r="41">
          <cell r="G41" t="str">
            <v>ESTADO DE LA SECCIÓN:</v>
          </cell>
          <cell r="J41" t="str">
            <v>Bueno</v>
          </cell>
          <cell r="K41">
            <v>4.8900000000000006</v>
          </cell>
          <cell r="L41" t="str">
            <v>Bueno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t"/>
      <sheetName val="CARATULA"/>
      <sheetName val="LISTADO"/>
      <sheetName val="CONFIGURACION"/>
      <sheetName val="RESUME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A"/>
      <sheetName val="costos"/>
      <sheetName val="BASE"/>
      <sheetName val="preac-1"/>
      <sheetName val="preac-2"/>
      <sheetName val="preac-3"/>
      <sheetName val="preac-8"/>
      <sheetName val="CONT_ADI"/>
      <sheetName val="ITEMS"/>
      <sheetName val="PRECIOS"/>
      <sheetName val="Desmonte y Limpieza"/>
      <sheetName val="Reprograma 4"/>
      <sheetName val="PR 1"/>
      <sheetName val="5.2"/>
      <sheetName val="MC SF GAV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S"/>
      <sheetName val="T133-134"/>
      <sheetName val="T132-133"/>
      <sheetName val="T130-131"/>
    </sheetNames>
    <sheetDataSet>
      <sheetData sheetId="0"/>
      <sheetData sheetId="1"/>
      <sheetData sheetId="2"/>
      <sheetData sheetId="3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8_bombas"/>
      <sheetName val="Form8_h2"/>
      <sheetName val="Form8_lubricacion"/>
      <sheetName val="Form8_regeneracion"/>
      <sheetName val="tub"/>
      <sheetName val="val"/>
      <sheetName val="tub_lub"/>
      <sheetName val="pintura"/>
      <sheetName val="partidas_cant_tub_final_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% Avance"/>
      <sheetName val="Informe Semanal 1"/>
      <sheetName val="Curva S"/>
      <sheetName val="RESUMEN"/>
      <sheetName val="Informe Semanal 1 (2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A TOTAL"/>
      <sheetName val="RESUME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6"/>
      <sheetName val="35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TABLA SALARIOS"/>
      <sheetName val="TABLA EQUIPOS"/>
      <sheetName val="TABLA MATE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 (2)"/>
      <sheetName val="FPS"/>
      <sheetName val="EJEMPLOS"/>
      <sheetName val="CCP,LEYES, Y DEC."/>
      <sheetName val="FPS (Anaco)"/>
      <sheetName val="salarios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PACC Contratacion"/>
      <sheetName val="Contratacion PME v021"/>
    </sheetNames>
    <sheetDataSet>
      <sheetData sheetId="0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0798"/>
      <sheetName val="Análisis determinístico"/>
      <sheetName val="Modelo financiero"/>
    </sheetNames>
    <definedNames>
      <definedName name="_xlbgnm.ane7"/>
      <definedName name="_xlbgnm.ane8"/>
      <definedName name="Módulo3.anexo1"/>
      <definedName name="Módulo3.anexo10"/>
      <definedName name="Módulo3.anexo11"/>
      <definedName name="Módulo3.anexo12"/>
      <definedName name="Módulo3.anexo3"/>
      <definedName name="Módulo3.anexo4"/>
      <definedName name="Módulo3.anexo5"/>
      <definedName name="Módulo3.anexo6"/>
      <definedName name="Módulo8.anexo16"/>
      <definedName name="resu8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enario 1"/>
      <sheetName val="Escenario 2"/>
      <sheetName val=" CHICAS+Nafta"/>
      <sheetName val=" ASR+Nafta"/>
      <sheetName val="Todos+Nafta"/>
      <sheetName val="Portafolio 06"/>
      <sheetName val="Propiedades de Fluidos"/>
      <sheetName val="Edifi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No 4"/>
    </sheetNames>
    <definedNames>
      <definedName name="Loan_Start" refersTo="#¡REF!"/>
    </definedNames>
    <sheetDataSet>
      <sheetData sheetId="0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scansos"/>
      <sheetName val="Cronograma descansos  - Trafos "/>
    </sheetNames>
    <definedNames>
      <definedName name="Loan_Start" refersTo="#¡REF!"/>
    </definedNames>
    <sheetDataSet>
      <sheetData sheetId="0"/>
      <sheetData sheetId="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SUMM0"/>
      <sheetName val="$ Directo"/>
      <sheetName val="equip"/>
      <sheetName val="mat&amp;sub"/>
      <sheetName val="indir"/>
      <sheetName val="gene"/>
      <sheetName val="tot"/>
      <sheetName val="prog "/>
      <sheetName val="pres_comp"/>
      <sheetName val="civ_1"/>
      <sheetName val="kp_civ1"/>
      <sheetName val="KP"/>
      <sheetName val="civpl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1 "/>
    </sheetNames>
    <sheetDataSet>
      <sheetData sheetId="0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a%20%20aaInformación"/>
      <sheetName val="BASES"/>
      <sheetName val="CDItem"/>
      <sheetName val="aCCIDENTES DE 1995 - 1996"/>
      <sheetName val="Informacion"/>
      <sheetName val="a%20%20aaInformaci%C3%B3n"/>
      <sheetName val="CONT_ADI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ORITO 02 "/>
      <sheetName val="ORITO 05"/>
      <sheetName val="ORITO 08"/>
      <sheetName val="ORITO 13"/>
      <sheetName val="ORITO 16"/>
      <sheetName val="ORITO 20"/>
      <sheetName val="ORITO 21"/>
      <sheetName val="ORITO 29"/>
      <sheetName val="ORITO 38"/>
      <sheetName val="ORITO 41"/>
      <sheetName val="ORITO 105"/>
      <sheetName val="ORITO 106"/>
      <sheetName val="ORITO 109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RECURSOS"/>
      <sheetName val="Equipo INVIAS"/>
      <sheetName val="APUS concretos con cambio c"/>
      <sheetName val="CONCRETOS"/>
      <sheetName val="PROPORCIONES DE CONCRETO-H"/>
      <sheetName val="Hoja1"/>
      <sheetName val="EST NUEVA Y CONEC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RES1 (2)"/>
      <sheetName val="Ingenieria"/>
      <sheetName val="Compras"/>
      <sheetName val="Construcción"/>
      <sheetName val="Construcción Gral"/>
      <sheetName val="Construcción Gral (2)"/>
      <sheetName val="General"/>
      <sheetName val="Curvas"/>
      <sheetName val="HHxACT"/>
      <sheetName val="HHxACT (2)"/>
      <sheetName val="Histograma"/>
      <sheetName val="RESUMEN PROYECTO"/>
      <sheetName val="RESUMEN ESP"/>
      <sheetName val="RESUMEN (2)"/>
      <sheetName val="Histograma (2)"/>
      <sheetName val="Histo-Indirectos"/>
      <sheetName val="INFO-COMPRAS"/>
      <sheetName val="Hoja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1H1"/>
      <sheetName val="FORMATO1H2"/>
      <sheetName val="FORMATO1H3"/>
      <sheetName val="FORMATO1H4"/>
      <sheetName val="FORMATO1H5"/>
      <sheetName val="Form5 _Pág_ 1"/>
      <sheetName val="Form5 _Pág_ 2"/>
      <sheetName val="Form7"/>
      <sheetName val="forma7"/>
      <sheetName val="Form9"/>
      <sheetName val="FORMATO 1015"/>
      <sheetName val="FORMATO 3001"/>
      <sheetName val="FORMATO 3002"/>
      <sheetName val="FORMATO 3003"/>
      <sheetName val="FORMATO 5001"/>
      <sheetName val="FORMATO 3002 ap-1"/>
      <sheetName val="FORMATO 3002 ap-2"/>
      <sheetName val="Personalizar"/>
      <sheetName val="Formatos"/>
      <sheetName val="Form020"/>
      <sheetName val="Form030"/>
      <sheetName val="Form040"/>
      <sheetName val="Form050"/>
      <sheetName val="Form060"/>
      <sheetName val="Form070"/>
      <sheetName val="Form080"/>
      <sheetName val="From090"/>
      <sheetName val="Form100"/>
      <sheetName val="Form110"/>
      <sheetName val="Form120"/>
      <sheetName val="Form130"/>
      <sheetName val="Form140"/>
      <sheetName val="Form150"/>
      <sheetName val="Form160"/>
      <sheetName val="Form170"/>
      <sheetName val="3002 Lisama este 1"/>
      <sheetName val="3002 Santa Helena 1"/>
      <sheetName val="3002 Lisama 1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7"/>
  <sheetViews>
    <sheetView showGridLines="0" view="pageBreakPreview" zoomScaleNormal="100" zoomScaleSheetLayoutView="100" zoomScalePageLayoutView="55" workbookViewId="0">
      <selection activeCell="F223" sqref="A1:XFD1048576"/>
    </sheetView>
  </sheetViews>
  <sheetFormatPr baseColWidth="10" defaultColWidth="11.42578125" defaultRowHeight="16.5" x14ac:dyDescent="0.3"/>
  <cols>
    <col min="1" max="2" width="3.42578125" style="1" customWidth="1"/>
    <col min="3" max="3" width="5.140625" style="1" customWidth="1"/>
    <col min="4" max="4" width="15.42578125" style="1" customWidth="1"/>
    <col min="5" max="5" width="16.140625" style="2" customWidth="1"/>
    <col min="6" max="7" width="17.42578125" style="1" customWidth="1"/>
    <col min="8" max="8" width="58.7109375" style="1" customWidth="1"/>
    <col min="9" max="9" width="8.5703125" style="1" customWidth="1"/>
    <col min="10" max="10" width="13.42578125" style="1" customWidth="1"/>
    <col min="11" max="11" width="15.7109375" style="1" customWidth="1"/>
    <col min="12" max="12" width="25.28515625" style="127" customWidth="1"/>
    <col min="13" max="13" width="2" style="1" customWidth="1"/>
    <col min="14" max="14" width="2.5703125" style="1" customWidth="1"/>
    <col min="15" max="15" width="17.28515625" style="1" customWidth="1"/>
    <col min="16" max="16" width="17.42578125" style="1" bestFit="1" customWidth="1"/>
    <col min="17" max="16384" width="11.42578125" style="1"/>
  </cols>
  <sheetData>
    <row r="1" spans="1:14" ht="17.25" thickBot="1" x14ac:dyDescent="0.35">
      <c r="A1" s="5"/>
      <c r="B1" s="5"/>
      <c r="C1" s="5"/>
      <c r="D1" s="5"/>
      <c r="E1" s="6"/>
      <c r="F1" s="5"/>
      <c r="G1" s="5"/>
      <c r="H1" s="5"/>
      <c r="I1" s="5"/>
      <c r="J1" s="5"/>
      <c r="K1" s="5"/>
      <c r="M1" s="5"/>
      <c r="N1" s="5"/>
    </row>
    <row r="2" spans="1:14" ht="17.25" thickTop="1" x14ac:dyDescent="0.3">
      <c r="A2" s="5"/>
      <c r="B2" s="7"/>
      <c r="C2" s="42"/>
      <c r="D2" s="42"/>
      <c r="E2" s="43"/>
      <c r="F2" s="42"/>
      <c r="G2" s="42"/>
      <c r="H2" s="42"/>
      <c r="I2" s="42"/>
      <c r="J2" s="42"/>
      <c r="K2" s="42"/>
      <c r="L2" s="128"/>
      <c r="M2" s="8"/>
      <c r="N2" s="5"/>
    </row>
    <row r="3" spans="1:14" ht="27" customHeight="1" x14ac:dyDescent="0.3">
      <c r="A3" s="5"/>
      <c r="B3" s="9"/>
      <c r="C3" s="238" t="s">
        <v>374</v>
      </c>
      <c r="D3" s="239"/>
      <c r="E3" s="239"/>
      <c r="F3" s="239"/>
      <c r="G3" s="58"/>
      <c r="H3" s="5"/>
      <c r="I3" s="5"/>
      <c r="J3" s="5"/>
      <c r="K3" s="5"/>
      <c r="M3" s="10"/>
      <c r="N3" s="5"/>
    </row>
    <row r="4" spans="1:14" x14ac:dyDescent="0.3">
      <c r="A4" s="5"/>
      <c r="B4" s="9"/>
      <c r="C4" s="29" t="s">
        <v>0</v>
      </c>
      <c r="D4" s="28" t="s">
        <v>26</v>
      </c>
      <c r="E4" s="29" t="s">
        <v>1</v>
      </c>
      <c r="F4" s="30">
        <v>1</v>
      </c>
      <c r="G4" s="59"/>
      <c r="H4" s="5"/>
      <c r="I4" s="5"/>
      <c r="J4" s="5"/>
      <c r="K4" s="5"/>
      <c r="M4" s="10"/>
      <c r="N4" s="5"/>
    </row>
    <row r="5" spans="1:14" x14ac:dyDescent="0.3">
      <c r="A5" s="5"/>
      <c r="B5" s="9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10"/>
      <c r="N5" s="5"/>
    </row>
    <row r="6" spans="1:14" ht="17.25" thickBot="1" x14ac:dyDescent="0.35">
      <c r="A6" s="5"/>
      <c r="B6" s="9"/>
      <c r="C6" s="241" t="s">
        <v>2</v>
      </c>
      <c r="D6" s="241"/>
      <c r="E6" s="241"/>
      <c r="F6" s="241"/>
      <c r="G6" s="241"/>
      <c r="H6" s="241"/>
      <c r="I6" s="241"/>
      <c r="J6" s="241"/>
      <c r="K6" s="241"/>
      <c r="L6" s="241"/>
      <c r="M6" s="10"/>
      <c r="N6" s="5"/>
    </row>
    <row r="7" spans="1:14" s="17" customFormat="1" x14ac:dyDescent="0.3">
      <c r="A7" s="16"/>
      <c r="B7" s="40"/>
      <c r="C7" s="242" t="s">
        <v>24</v>
      </c>
      <c r="D7" s="243"/>
      <c r="E7" s="243"/>
      <c r="F7" s="243"/>
      <c r="G7" s="243"/>
      <c r="H7" s="243"/>
      <c r="I7" s="243"/>
      <c r="J7" s="243"/>
      <c r="K7" s="243"/>
      <c r="L7" s="244"/>
      <c r="M7" s="18"/>
      <c r="N7" s="16"/>
    </row>
    <row r="8" spans="1:14" ht="43.5" customHeight="1" x14ac:dyDescent="0.3">
      <c r="A8" s="5"/>
      <c r="B8" s="41"/>
      <c r="C8" s="245"/>
      <c r="D8" s="246"/>
      <c r="E8" s="246"/>
      <c r="F8" s="246"/>
      <c r="G8" s="246"/>
      <c r="H8" s="246"/>
      <c r="I8" s="246"/>
      <c r="J8" s="246"/>
      <c r="K8" s="246"/>
      <c r="L8" s="247"/>
      <c r="M8" s="10"/>
      <c r="N8" s="5"/>
    </row>
    <row r="9" spans="1:14" ht="64.5" customHeight="1" x14ac:dyDescent="0.3">
      <c r="A9" s="5"/>
      <c r="B9" s="41"/>
      <c r="C9" s="248" t="s">
        <v>25</v>
      </c>
      <c r="D9" s="249"/>
      <c r="E9" s="249"/>
      <c r="F9" s="249"/>
      <c r="G9" s="249"/>
      <c r="H9" s="249"/>
      <c r="I9" s="249"/>
      <c r="J9" s="249"/>
      <c r="K9" s="249"/>
      <c r="L9" s="250"/>
      <c r="M9" s="10"/>
      <c r="N9" s="5"/>
    </row>
    <row r="10" spans="1:14" ht="30" customHeight="1" thickBot="1" x14ac:dyDescent="0.35">
      <c r="A10" s="5"/>
      <c r="B10" s="9"/>
      <c r="C10" s="235"/>
      <c r="D10" s="236"/>
      <c r="E10" s="236"/>
      <c r="F10" s="236"/>
      <c r="G10" s="236"/>
      <c r="H10" s="236"/>
      <c r="I10" s="236"/>
      <c r="J10" s="236"/>
      <c r="K10" s="236"/>
      <c r="L10" s="237"/>
      <c r="M10" s="10"/>
      <c r="N10" s="5"/>
    </row>
    <row r="11" spans="1:14" ht="30" customHeight="1" x14ac:dyDescent="0.3">
      <c r="A11" s="5"/>
      <c r="B11" s="9"/>
      <c r="C11" s="212" t="s">
        <v>3</v>
      </c>
      <c r="D11" s="214" t="s">
        <v>4</v>
      </c>
      <c r="E11" s="216" t="s">
        <v>5</v>
      </c>
      <c r="F11" s="217"/>
      <c r="G11" s="218"/>
      <c r="H11" s="212" t="s">
        <v>6</v>
      </c>
      <c r="I11" s="214" t="s">
        <v>7</v>
      </c>
      <c r="J11" s="214" t="s">
        <v>8</v>
      </c>
      <c r="K11" s="251" t="s">
        <v>45</v>
      </c>
      <c r="L11" s="253" t="s">
        <v>44</v>
      </c>
      <c r="M11" s="10"/>
      <c r="N11" s="5"/>
    </row>
    <row r="12" spans="1:14" ht="30" customHeight="1" thickBot="1" x14ac:dyDescent="0.35">
      <c r="A12" s="5"/>
      <c r="B12" s="9"/>
      <c r="C12" s="213"/>
      <c r="D12" s="215"/>
      <c r="E12" s="143" t="s">
        <v>47</v>
      </c>
      <c r="F12" s="144" t="s">
        <v>48</v>
      </c>
      <c r="G12" s="143" t="s">
        <v>46</v>
      </c>
      <c r="H12" s="213"/>
      <c r="I12" s="215"/>
      <c r="J12" s="215"/>
      <c r="K12" s="252"/>
      <c r="L12" s="254"/>
      <c r="M12" s="10"/>
      <c r="N12" s="5"/>
    </row>
    <row r="13" spans="1:14" ht="30" customHeight="1" thickBot="1" x14ac:dyDescent="0.35">
      <c r="A13" s="5"/>
      <c r="B13" s="9"/>
      <c r="C13" s="145"/>
      <c r="D13" s="146">
        <v>5</v>
      </c>
      <c r="E13" s="147"/>
      <c r="F13" s="148"/>
      <c r="G13" s="148"/>
      <c r="H13" s="146" t="s">
        <v>31</v>
      </c>
      <c r="I13" s="147"/>
      <c r="J13" s="147"/>
      <c r="K13" s="147"/>
      <c r="L13" s="129"/>
      <c r="M13" s="10"/>
      <c r="N13" s="5"/>
    </row>
    <row r="14" spans="1:14" x14ac:dyDescent="0.3">
      <c r="A14" s="5"/>
      <c r="B14" s="9"/>
      <c r="C14" s="149">
        <v>1</v>
      </c>
      <c r="D14" s="68" t="s">
        <v>67</v>
      </c>
      <c r="E14" s="150"/>
      <c r="F14" s="94"/>
      <c r="G14" s="68" t="s">
        <v>67</v>
      </c>
      <c r="H14" s="65" t="s">
        <v>51</v>
      </c>
      <c r="I14" s="70" t="s">
        <v>30</v>
      </c>
      <c r="J14" s="151">
        <v>30</v>
      </c>
      <c r="K14" s="152">
        <v>9340</v>
      </c>
      <c r="L14" s="137">
        <v>368463</v>
      </c>
      <c r="M14" s="10"/>
      <c r="N14" s="5"/>
    </row>
    <row r="15" spans="1:14" x14ac:dyDescent="0.3">
      <c r="A15" s="5"/>
      <c r="B15" s="9"/>
      <c r="C15" s="153">
        <v>2</v>
      </c>
      <c r="D15" s="68" t="s">
        <v>68</v>
      </c>
      <c r="E15" s="150"/>
      <c r="F15" s="94"/>
      <c r="G15" s="68" t="s">
        <v>68</v>
      </c>
      <c r="H15" s="65" t="s">
        <v>52</v>
      </c>
      <c r="I15" s="70" t="s">
        <v>29</v>
      </c>
      <c r="J15" s="151">
        <v>1</v>
      </c>
      <c r="K15" s="152">
        <v>17900</v>
      </c>
      <c r="L15" s="137">
        <v>23538</v>
      </c>
      <c r="M15" s="10"/>
      <c r="N15" s="5"/>
    </row>
    <row r="16" spans="1:14" x14ac:dyDescent="0.3">
      <c r="A16" s="5"/>
      <c r="B16" s="9"/>
      <c r="C16" s="149">
        <v>3</v>
      </c>
      <c r="D16" s="68" t="s">
        <v>69</v>
      </c>
      <c r="E16" s="150"/>
      <c r="F16" s="154"/>
      <c r="G16" s="68" t="s">
        <v>69</v>
      </c>
      <c r="H16" s="65" t="s">
        <v>53</v>
      </c>
      <c r="I16" s="70" t="s">
        <v>29</v>
      </c>
      <c r="J16" s="151">
        <v>1</v>
      </c>
      <c r="K16" s="152">
        <v>17900</v>
      </c>
      <c r="L16" s="137">
        <v>23538</v>
      </c>
      <c r="M16" s="10"/>
      <c r="N16" s="5"/>
    </row>
    <row r="17" spans="1:14" x14ac:dyDescent="0.3">
      <c r="A17" s="5"/>
      <c r="B17" s="9"/>
      <c r="C17" s="153">
        <v>4</v>
      </c>
      <c r="D17" s="68" t="s">
        <v>70</v>
      </c>
      <c r="E17" s="150"/>
      <c r="F17" s="154"/>
      <c r="G17" s="68" t="s">
        <v>70</v>
      </c>
      <c r="H17" s="65" t="s">
        <v>54</v>
      </c>
      <c r="I17" s="70" t="s">
        <v>29</v>
      </c>
      <c r="J17" s="151">
        <v>1</v>
      </c>
      <c r="K17" s="152">
        <v>37080</v>
      </c>
      <c r="L17" s="137">
        <v>48760</v>
      </c>
      <c r="M17" s="10"/>
      <c r="N17" s="5"/>
    </row>
    <row r="18" spans="1:14" x14ac:dyDescent="0.3">
      <c r="A18" s="5"/>
      <c r="B18" s="9"/>
      <c r="C18" s="149">
        <v>5</v>
      </c>
      <c r="D18" s="68" t="s">
        <v>71</v>
      </c>
      <c r="E18" s="150"/>
      <c r="F18" s="94"/>
      <c r="G18" s="68" t="s">
        <v>71</v>
      </c>
      <c r="H18" s="66" t="s">
        <v>55</v>
      </c>
      <c r="I18" s="70" t="s">
        <v>29</v>
      </c>
      <c r="J18" s="151">
        <v>30</v>
      </c>
      <c r="K18" s="152">
        <v>2830</v>
      </c>
      <c r="L18" s="137">
        <v>111644</v>
      </c>
      <c r="M18" s="10"/>
      <c r="N18" s="5"/>
    </row>
    <row r="19" spans="1:14" x14ac:dyDescent="0.3">
      <c r="A19" s="5"/>
      <c r="B19" s="9"/>
      <c r="C19" s="149">
        <v>6</v>
      </c>
      <c r="D19" s="69" t="s">
        <v>72</v>
      </c>
      <c r="E19" s="150"/>
      <c r="F19" s="94"/>
      <c r="G19" s="69" t="s">
        <v>72</v>
      </c>
      <c r="H19" s="155" t="s">
        <v>56</v>
      </c>
      <c r="I19" s="71" t="s">
        <v>29</v>
      </c>
      <c r="J19" s="151">
        <v>1</v>
      </c>
      <c r="K19" s="152">
        <v>3977400</v>
      </c>
      <c r="L19" s="137">
        <v>5230281</v>
      </c>
      <c r="M19" s="10"/>
      <c r="N19" s="5"/>
    </row>
    <row r="20" spans="1:14" x14ac:dyDescent="0.3">
      <c r="A20" s="5"/>
      <c r="B20" s="9"/>
      <c r="C20" s="153">
        <v>7</v>
      </c>
      <c r="D20" s="69" t="s">
        <v>73</v>
      </c>
      <c r="E20" s="150"/>
      <c r="F20" s="94"/>
      <c r="G20" s="69" t="s">
        <v>73</v>
      </c>
      <c r="H20" s="155" t="s">
        <v>57</v>
      </c>
      <c r="I20" s="71" t="s">
        <v>29</v>
      </c>
      <c r="J20" s="151">
        <v>1</v>
      </c>
      <c r="K20" s="152">
        <f>MROUND(1037372.5,100)</f>
        <v>1037400</v>
      </c>
      <c r="L20" s="137">
        <v>1364181</v>
      </c>
      <c r="M20" s="10"/>
      <c r="N20" s="5"/>
    </row>
    <row r="21" spans="1:14" x14ac:dyDescent="0.3">
      <c r="A21" s="5"/>
      <c r="B21" s="9"/>
      <c r="C21" s="149">
        <v>8</v>
      </c>
      <c r="D21" s="68" t="s">
        <v>74</v>
      </c>
      <c r="E21" s="150"/>
      <c r="F21" s="94"/>
      <c r="G21" s="68" t="s">
        <v>74</v>
      </c>
      <c r="H21" s="67" t="s">
        <v>58</v>
      </c>
      <c r="I21" s="72" t="s">
        <v>29</v>
      </c>
      <c r="J21" s="151">
        <v>6</v>
      </c>
      <c r="K21" s="156">
        <v>533800</v>
      </c>
      <c r="L21" s="137">
        <v>4211682</v>
      </c>
      <c r="M21" s="10"/>
      <c r="N21" s="5"/>
    </row>
    <row r="22" spans="1:14" ht="25.5" x14ac:dyDescent="0.3">
      <c r="A22" s="5"/>
      <c r="B22" s="9"/>
      <c r="C22" s="149">
        <v>9</v>
      </c>
      <c r="D22" s="68" t="s">
        <v>75</v>
      </c>
      <c r="E22" s="150"/>
      <c r="F22" s="94"/>
      <c r="G22" s="68" t="s">
        <v>75</v>
      </c>
      <c r="H22" s="66" t="s">
        <v>59</v>
      </c>
      <c r="I22" s="70" t="s">
        <v>29</v>
      </c>
      <c r="J22" s="151">
        <v>2</v>
      </c>
      <c r="K22" s="152">
        <v>2160300</v>
      </c>
      <c r="L22" s="137">
        <v>5681589</v>
      </c>
      <c r="M22" s="10"/>
      <c r="N22" s="5"/>
    </row>
    <row r="23" spans="1:14" x14ac:dyDescent="0.3">
      <c r="A23" s="5"/>
      <c r="B23" s="9"/>
      <c r="C23" s="153">
        <v>10</v>
      </c>
      <c r="D23" s="68" t="s">
        <v>76</v>
      </c>
      <c r="E23" s="150"/>
      <c r="F23" s="94"/>
      <c r="G23" s="68" t="s">
        <v>76</v>
      </c>
      <c r="H23" s="66" t="s">
        <v>60</v>
      </c>
      <c r="I23" s="70" t="s">
        <v>29</v>
      </c>
      <c r="J23" s="151">
        <v>2</v>
      </c>
      <c r="K23" s="152">
        <v>911400</v>
      </c>
      <c r="L23" s="137">
        <v>2396982</v>
      </c>
      <c r="M23" s="10"/>
      <c r="N23" s="5"/>
    </row>
    <row r="24" spans="1:14" x14ac:dyDescent="0.3">
      <c r="A24" s="5"/>
      <c r="B24" s="9"/>
      <c r="C24" s="149">
        <v>11</v>
      </c>
      <c r="D24" s="68" t="s">
        <v>77</v>
      </c>
      <c r="E24" s="150"/>
      <c r="F24" s="94"/>
      <c r="G24" s="68" t="s">
        <v>77</v>
      </c>
      <c r="H24" s="157" t="s">
        <v>61</v>
      </c>
      <c r="I24" s="158" t="s">
        <v>29</v>
      </c>
      <c r="J24" s="151">
        <v>2</v>
      </c>
      <c r="K24" s="152">
        <v>1120200</v>
      </c>
      <c r="L24" s="137">
        <v>2946126</v>
      </c>
      <c r="M24" s="10"/>
      <c r="N24" s="5"/>
    </row>
    <row r="25" spans="1:14" x14ac:dyDescent="0.3">
      <c r="A25" s="5"/>
      <c r="B25" s="9"/>
      <c r="C25" s="149">
        <v>12</v>
      </c>
      <c r="D25" s="68" t="s">
        <v>78</v>
      </c>
      <c r="E25" s="150"/>
      <c r="F25" s="94"/>
      <c r="G25" s="68" t="s">
        <v>78</v>
      </c>
      <c r="H25" s="157" t="s">
        <v>62</v>
      </c>
      <c r="I25" s="158" t="s">
        <v>29</v>
      </c>
      <c r="J25" s="151">
        <v>2</v>
      </c>
      <c r="K25" s="152">
        <v>73400</v>
      </c>
      <c r="L25" s="137">
        <v>193042</v>
      </c>
      <c r="M25" s="10"/>
      <c r="N25" s="5"/>
    </row>
    <row r="26" spans="1:14" x14ac:dyDescent="0.3">
      <c r="A26" s="5"/>
      <c r="B26" s="9"/>
      <c r="C26" s="153">
        <v>13</v>
      </c>
      <c r="D26" s="68" t="s">
        <v>79</v>
      </c>
      <c r="E26" s="150"/>
      <c r="F26" s="94"/>
      <c r="G26" s="68" t="s">
        <v>79</v>
      </c>
      <c r="H26" s="157" t="s">
        <v>63</v>
      </c>
      <c r="I26" s="158" t="s">
        <v>29</v>
      </c>
      <c r="J26" s="151">
        <v>70</v>
      </c>
      <c r="K26" s="152">
        <v>34700</v>
      </c>
      <c r="L26" s="137">
        <v>3194135</v>
      </c>
      <c r="M26" s="10"/>
      <c r="N26" s="5"/>
    </row>
    <row r="27" spans="1:14" x14ac:dyDescent="0.3">
      <c r="A27" s="5"/>
      <c r="B27" s="9"/>
      <c r="C27" s="149">
        <v>14</v>
      </c>
      <c r="D27" s="68" t="s">
        <v>80</v>
      </c>
      <c r="E27" s="150"/>
      <c r="F27" s="94"/>
      <c r="G27" s="68" t="s">
        <v>80</v>
      </c>
      <c r="H27" s="157" t="s">
        <v>64</v>
      </c>
      <c r="I27" s="158" t="s">
        <v>29</v>
      </c>
      <c r="J27" s="151">
        <v>58</v>
      </c>
      <c r="K27" s="152">
        <v>30800</v>
      </c>
      <c r="L27" s="137">
        <v>2349116</v>
      </c>
      <c r="M27" s="10"/>
      <c r="N27" s="5"/>
    </row>
    <row r="28" spans="1:14" x14ac:dyDescent="0.3">
      <c r="A28" s="5"/>
      <c r="B28" s="9"/>
      <c r="C28" s="149">
        <v>15</v>
      </c>
      <c r="D28" s="68" t="s">
        <v>81</v>
      </c>
      <c r="E28" s="150"/>
      <c r="F28" s="94"/>
      <c r="G28" s="68" t="s">
        <v>81</v>
      </c>
      <c r="H28" s="157" t="s">
        <v>65</v>
      </c>
      <c r="I28" s="158" t="s">
        <v>29</v>
      </c>
      <c r="J28" s="151">
        <v>2</v>
      </c>
      <c r="K28" s="152">
        <v>109100</v>
      </c>
      <c r="L28" s="137">
        <v>286933</v>
      </c>
      <c r="M28" s="10"/>
      <c r="N28" s="5"/>
    </row>
    <row r="29" spans="1:14" x14ac:dyDescent="0.3">
      <c r="A29" s="5"/>
      <c r="B29" s="9"/>
      <c r="C29" s="153">
        <v>16</v>
      </c>
      <c r="D29" s="68" t="s">
        <v>82</v>
      </c>
      <c r="E29" s="150"/>
      <c r="F29" s="94"/>
      <c r="G29" s="68" t="s">
        <v>82</v>
      </c>
      <c r="H29" s="157" t="s">
        <v>66</v>
      </c>
      <c r="I29" s="158" t="s">
        <v>29</v>
      </c>
      <c r="J29" s="151">
        <v>8</v>
      </c>
      <c r="K29" s="152">
        <v>41400</v>
      </c>
      <c r="L29" s="137">
        <v>435528</v>
      </c>
      <c r="M29" s="10"/>
      <c r="N29" s="5"/>
    </row>
    <row r="30" spans="1:14" ht="30" customHeight="1" thickBot="1" x14ac:dyDescent="0.35">
      <c r="A30" s="5"/>
      <c r="B30" s="9"/>
      <c r="C30" s="159" t="s">
        <v>9</v>
      </c>
      <c r="D30" s="160"/>
      <c r="E30" s="160"/>
      <c r="F30" s="160"/>
      <c r="G30" s="160"/>
      <c r="H30" s="161"/>
      <c r="I30" s="160"/>
      <c r="J30" s="162"/>
      <c r="K30" s="163"/>
      <c r="L30" s="193">
        <f>SUM(L14:L29)</f>
        <v>28865538</v>
      </c>
      <c r="M30" s="10"/>
      <c r="N30" s="5"/>
    </row>
    <row r="31" spans="1:14" ht="30" customHeight="1" thickBot="1" x14ac:dyDescent="0.35">
      <c r="A31" s="5"/>
      <c r="B31" s="9"/>
      <c r="C31" s="145"/>
      <c r="D31" s="146">
        <v>6</v>
      </c>
      <c r="E31" s="147"/>
      <c r="F31" s="148"/>
      <c r="G31" s="148"/>
      <c r="H31" s="146" t="s">
        <v>83</v>
      </c>
      <c r="I31" s="147"/>
      <c r="J31" s="147"/>
      <c r="K31" s="147"/>
      <c r="L31" s="138"/>
      <c r="M31" s="10"/>
      <c r="N31" s="5"/>
    </row>
    <row r="32" spans="1:14" ht="30" customHeight="1" x14ac:dyDescent="0.3">
      <c r="A32" s="5"/>
      <c r="B32" s="9"/>
      <c r="C32" s="149">
        <v>17</v>
      </c>
      <c r="D32" s="69" t="s">
        <v>96</v>
      </c>
      <c r="E32" s="150"/>
      <c r="F32" s="164"/>
      <c r="G32" s="69" t="s">
        <v>96</v>
      </c>
      <c r="H32" s="73" t="s">
        <v>84</v>
      </c>
      <c r="I32" s="78" t="s">
        <v>29</v>
      </c>
      <c r="J32" s="165">
        <v>1</v>
      </c>
      <c r="K32" s="79">
        <v>42730</v>
      </c>
      <c r="L32" s="137">
        <v>56190</v>
      </c>
      <c r="M32" s="10"/>
      <c r="N32" s="5"/>
    </row>
    <row r="33" spans="1:14" ht="30" customHeight="1" x14ac:dyDescent="0.3">
      <c r="A33" s="5"/>
      <c r="B33" s="9"/>
      <c r="C33" s="149">
        <v>18</v>
      </c>
      <c r="D33" s="75" t="s">
        <v>97</v>
      </c>
      <c r="E33" s="150"/>
      <c r="F33" s="164"/>
      <c r="G33" s="75" t="s">
        <v>97</v>
      </c>
      <c r="H33" s="74" t="s">
        <v>85</v>
      </c>
      <c r="I33" s="70" t="s">
        <v>30</v>
      </c>
      <c r="J33" s="165">
        <v>345</v>
      </c>
      <c r="K33" s="79">
        <v>11100</v>
      </c>
      <c r="L33" s="137">
        <v>5035793</v>
      </c>
      <c r="M33" s="10"/>
      <c r="N33" s="5"/>
    </row>
    <row r="34" spans="1:14" ht="30" customHeight="1" x14ac:dyDescent="0.3">
      <c r="A34" s="5"/>
      <c r="B34" s="9"/>
      <c r="C34" s="149">
        <v>19</v>
      </c>
      <c r="D34" s="75" t="s">
        <v>98</v>
      </c>
      <c r="E34" s="150"/>
      <c r="F34" s="75" t="s">
        <v>98</v>
      </c>
      <c r="G34" s="75"/>
      <c r="H34" s="74" t="s">
        <v>86</v>
      </c>
      <c r="I34" s="70" t="s">
        <v>29</v>
      </c>
      <c r="J34" s="165">
        <v>1</v>
      </c>
      <c r="K34" s="79">
        <v>1072900</v>
      </c>
      <c r="L34" s="137">
        <v>1410864</v>
      </c>
      <c r="M34" s="10"/>
      <c r="N34" s="5"/>
    </row>
    <row r="35" spans="1:14" ht="30" customHeight="1" x14ac:dyDescent="0.3">
      <c r="A35" s="5"/>
      <c r="B35" s="9"/>
      <c r="C35" s="149">
        <v>20</v>
      </c>
      <c r="D35" s="69" t="s">
        <v>99</v>
      </c>
      <c r="E35" s="150"/>
      <c r="F35" s="69" t="s">
        <v>99</v>
      </c>
      <c r="G35" s="69"/>
      <c r="H35" s="74" t="s">
        <v>87</v>
      </c>
      <c r="I35" s="70" t="s">
        <v>29</v>
      </c>
      <c r="J35" s="165">
        <v>1</v>
      </c>
      <c r="K35" s="79">
        <v>279520</v>
      </c>
      <c r="L35" s="137">
        <v>367569</v>
      </c>
      <c r="M35" s="10"/>
      <c r="N35" s="5"/>
    </row>
    <row r="36" spans="1:14" ht="30" customHeight="1" x14ac:dyDescent="0.3">
      <c r="A36" s="5"/>
      <c r="B36" s="9"/>
      <c r="C36" s="149">
        <v>21</v>
      </c>
      <c r="D36" s="69" t="s">
        <v>100</v>
      </c>
      <c r="E36" s="150"/>
      <c r="F36" s="164"/>
      <c r="G36" s="69" t="s">
        <v>100</v>
      </c>
      <c r="H36" s="74" t="s">
        <v>88</v>
      </c>
      <c r="I36" s="70" t="s">
        <v>30</v>
      </c>
      <c r="J36" s="165">
        <v>74</v>
      </c>
      <c r="K36" s="79">
        <v>86530</v>
      </c>
      <c r="L36" s="137">
        <v>8420234</v>
      </c>
      <c r="M36" s="10"/>
      <c r="N36" s="5"/>
    </row>
    <row r="37" spans="1:14" ht="30" customHeight="1" x14ac:dyDescent="0.3">
      <c r="A37" s="5"/>
      <c r="B37" s="9"/>
      <c r="C37" s="149">
        <v>22</v>
      </c>
      <c r="D37" s="69" t="s">
        <v>101</v>
      </c>
      <c r="E37" s="150"/>
      <c r="F37" s="164"/>
      <c r="G37" s="69" t="s">
        <v>101</v>
      </c>
      <c r="H37" s="74" t="s">
        <v>89</v>
      </c>
      <c r="I37" s="70" t="s">
        <v>29</v>
      </c>
      <c r="J37" s="165">
        <v>1</v>
      </c>
      <c r="K37" s="79">
        <v>2370850</v>
      </c>
      <c r="L37" s="137">
        <v>3117668</v>
      </c>
      <c r="M37" s="10"/>
      <c r="N37" s="5"/>
    </row>
    <row r="38" spans="1:14" ht="30" customHeight="1" x14ac:dyDescent="0.3">
      <c r="A38" s="5"/>
      <c r="B38" s="9"/>
      <c r="C38" s="149">
        <v>23</v>
      </c>
      <c r="D38" s="69" t="s">
        <v>102</v>
      </c>
      <c r="E38" s="150"/>
      <c r="F38" s="164"/>
      <c r="G38" s="69" t="s">
        <v>102</v>
      </c>
      <c r="H38" s="74" t="s">
        <v>90</v>
      </c>
      <c r="I38" s="70" t="s">
        <v>30</v>
      </c>
      <c r="J38" s="165">
        <v>160</v>
      </c>
      <c r="K38" s="79">
        <v>105240</v>
      </c>
      <c r="L38" s="137">
        <v>22142496</v>
      </c>
      <c r="M38" s="10"/>
      <c r="N38" s="5"/>
    </row>
    <row r="39" spans="1:14" ht="30" customHeight="1" x14ac:dyDescent="0.3">
      <c r="A39" s="5"/>
      <c r="B39" s="9"/>
      <c r="C39" s="149">
        <v>24</v>
      </c>
      <c r="D39" s="69" t="s">
        <v>103</v>
      </c>
      <c r="E39" s="150"/>
      <c r="F39" s="164"/>
      <c r="G39" s="69" t="s">
        <v>103</v>
      </c>
      <c r="H39" s="74" t="s">
        <v>91</v>
      </c>
      <c r="I39" s="70" t="s">
        <v>30</v>
      </c>
      <c r="J39" s="165">
        <v>20</v>
      </c>
      <c r="K39" s="79">
        <v>68040</v>
      </c>
      <c r="L39" s="137">
        <v>1789452</v>
      </c>
      <c r="M39" s="10"/>
      <c r="N39" s="5"/>
    </row>
    <row r="40" spans="1:14" ht="30" customHeight="1" x14ac:dyDescent="0.3">
      <c r="A40" s="5"/>
      <c r="B40" s="9"/>
      <c r="C40" s="149">
        <v>25</v>
      </c>
      <c r="D40" s="76" t="s">
        <v>104</v>
      </c>
      <c r="E40" s="150"/>
      <c r="F40" s="164"/>
      <c r="G40" s="76" t="s">
        <v>104</v>
      </c>
      <c r="H40" s="74" t="s">
        <v>92</v>
      </c>
      <c r="I40" s="70" t="s">
        <v>29</v>
      </c>
      <c r="J40" s="165">
        <v>1</v>
      </c>
      <c r="K40" s="79">
        <v>28953900</v>
      </c>
      <c r="L40" s="137">
        <v>38074379</v>
      </c>
      <c r="M40" s="10"/>
      <c r="N40" s="5"/>
    </row>
    <row r="41" spans="1:14" ht="30" customHeight="1" x14ac:dyDescent="0.3">
      <c r="A41" s="5"/>
      <c r="B41" s="9"/>
      <c r="C41" s="149">
        <v>26</v>
      </c>
      <c r="D41" s="69" t="s">
        <v>105</v>
      </c>
      <c r="E41" s="150"/>
      <c r="F41" s="164"/>
      <c r="G41" s="69" t="s">
        <v>105</v>
      </c>
      <c r="H41" s="74" t="s">
        <v>93</v>
      </c>
      <c r="I41" s="70" t="s">
        <v>29</v>
      </c>
      <c r="J41" s="165">
        <v>1</v>
      </c>
      <c r="K41" s="79">
        <f>MROUND(508823,100)</f>
        <v>508800</v>
      </c>
      <c r="L41" s="137">
        <v>669072</v>
      </c>
      <c r="M41" s="10"/>
      <c r="N41" s="5"/>
    </row>
    <row r="42" spans="1:14" ht="30" customHeight="1" x14ac:dyDescent="0.3">
      <c r="A42" s="5"/>
      <c r="B42" s="9"/>
      <c r="C42" s="149">
        <v>27</v>
      </c>
      <c r="D42" s="69" t="s">
        <v>106</v>
      </c>
      <c r="E42" s="150"/>
      <c r="F42" s="164"/>
      <c r="G42" s="69" t="s">
        <v>106</v>
      </c>
      <c r="H42" s="74" t="s">
        <v>94</v>
      </c>
      <c r="I42" s="70" t="s">
        <v>29</v>
      </c>
      <c r="J42" s="165">
        <v>1</v>
      </c>
      <c r="K42" s="79">
        <v>4779700</v>
      </c>
      <c r="L42" s="137">
        <v>6285306</v>
      </c>
      <c r="M42" s="10"/>
      <c r="N42" s="5"/>
    </row>
    <row r="43" spans="1:14" ht="30" customHeight="1" x14ac:dyDescent="0.3">
      <c r="A43" s="5"/>
      <c r="B43" s="9"/>
      <c r="C43" s="149">
        <v>28</v>
      </c>
      <c r="D43" s="77" t="s">
        <v>107</v>
      </c>
      <c r="E43" s="150"/>
      <c r="F43" s="77" t="s">
        <v>107</v>
      </c>
      <c r="G43" s="77"/>
      <c r="H43" s="74" t="s">
        <v>95</v>
      </c>
      <c r="I43" s="70" t="s">
        <v>29</v>
      </c>
      <c r="J43" s="165">
        <v>1</v>
      </c>
      <c r="K43" s="79">
        <v>71455</v>
      </c>
      <c r="L43" s="137">
        <v>93963</v>
      </c>
      <c r="M43" s="10"/>
      <c r="N43" s="5"/>
    </row>
    <row r="44" spans="1:14" ht="30" customHeight="1" thickBot="1" x14ac:dyDescent="0.35">
      <c r="A44" s="5"/>
      <c r="B44" s="9"/>
      <c r="C44" s="159" t="s">
        <v>9</v>
      </c>
      <c r="D44" s="166"/>
      <c r="E44" s="167"/>
      <c r="F44" s="166"/>
      <c r="G44" s="166"/>
      <c r="H44" s="166"/>
      <c r="I44" s="166"/>
      <c r="J44" s="168"/>
      <c r="K44" s="135"/>
      <c r="L44" s="193">
        <f>SUM(L32:L43)</f>
        <v>87462986</v>
      </c>
      <c r="M44" s="10"/>
      <c r="N44" s="5"/>
    </row>
    <row r="45" spans="1:14" ht="30" customHeight="1" thickBot="1" x14ac:dyDescent="0.35">
      <c r="A45" s="5"/>
      <c r="B45" s="9"/>
      <c r="C45" s="145"/>
      <c r="D45" s="147"/>
      <c r="E45" s="147"/>
      <c r="F45" s="148"/>
      <c r="G45" s="148"/>
      <c r="H45" s="146" t="s">
        <v>108</v>
      </c>
      <c r="I45" s="147"/>
      <c r="J45" s="147"/>
      <c r="K45" s="147"/>
      <c r="L45" s="138"/>
      <c r="M45" s="10"/>
      <c r="N45" s="5"/>
    </row>
    <row r="46" spans="1:14" ht="30" customHeight="1" x14ac:dyDescent="0.3">
      <c r="A46" s="5"/>
      <c r="B46" s="9"/>
      <c r="C46" s="149">
        <v>29</v>
      </c>
      <c r="D46" s="80" t="s">
        <v>128</v>
      </c>
      <c r="E46" s="153"/>
      <c r="F46" s="94"/>
      <c r="G46" s="80" t="s">
        <v>128</v>
      </c>
      <c r="H46" s="74" t="s">
        <v>109</v>
      </c>
      <c r="I46" s="70" t="s">
        <v>30</v>
      </c>
      <c r="J46" s="81">
        <v>12</v>
      </c>
      <c r="K46" s="79">
        <v>9000</v>
      </c>
      <c r="L46" s="137">
        <v>142020</v>
      </c>
      <c r="M46" s="10"/>
      <c r="N46" s="5"/>
    </row>
    <row r="47" spans="1:14" ht="30" customHeight="1" x14ac:dyDescent="0.3">
      <c r="A47" s="5"/>
      <c r="B47" s="9"/>
      <c r="C47" s="149">
        <v>30</v>
      </c>
      <c r="D47" s="80" t="s">
        <v>129</v>
      </c>
      <c r="E47" s="153"/>
      <c r="F47" s="94"/>
      <c r="G47" s="80" t="s">
        <v>129</v>
      </c>
      <c r="H47" s="74" t="s">
        <v>110</v>
      </c>
      <c r="I47" s="70" t="s">
        <v>30</v>
      </c>
      <c r="J47" s="81">
        <v>6</v>
      </c>
      <c r="K47" s="79">
        <v>29800</v>
      </c>
      <c r="L47" s="137">
        <v>235122</v>
      </c>
      <c r="M47" s="10"/>
      <c r="N47" s="5"/>
    </row>
    <row r="48" spans="1:14" ht="30" customHeight="1" x14ac:dyDescent="0.3">
      <c r="A48" s="5"/>
      <c r="B48" s="9"/>
      <c r="C48" s="149">
        <v>31</v>
      </c>
      <c r="D48" s="80" t="s">
        <v>130</v>
      </c>
      <c r="E48" s="153"/>
      <c r="F48" s="94"/>
      <c r="G48" s="80" t="s">
        <v>130</v>
      </c>
      <c r="H48" s="74" t="s">
        <v>111</v>
      </c>
      <c r="I48" s="70" t="s">
        <v>29</v>
      </c>
      <c r="J48" s="81">
        <v>5</v>
      </c>
      <c r="K48" s="79">
        <v>7000</v>
      </c>
      <c r="L48" s="137">
        <v>46025</v>
      </c>
      <c r="M48" s="10"/>
      <c r="N48" s="5"/>
    </row>
    <row r="49" spans="1:14" ht="30" customHeight="1" x14ac:dyDescent="0.3">
      <c r="A49" s="5"/>
      <c r="B49" s="9"/>
      <c r="C49" s="149">
        <v>32</v>
      </c>
      <c r="D49" s="80" t="s">
        <v>131</v>
      </c>
      <c r="E49" s="153"/>
      <c r="F49" s="94"/>
      <c r="G49" s="80" t="s">
        <v>131</v>
      </c>
      <c r="H49" s="74" t="s">
        <v>112</v>
      </c>
      <c r="I49" s="70" t="s">
        <v>29</v>
      </c>
      <c r="J49" s="81">
        <v>3</v>
      </c>
      <c r="K49" s="79">
        <v>1000</v>
      </c>
      <c r="L49" s="137">
        <v>3945</v>
      </c>
      <c r="M49" s="10"/>
      <c r="N49" s="5"/>
    </row>
    <row r="50" spans="1:14" ht="30" customHeight="1" x14ac:dyDescent="0.3">
      <c r="A50" s="5"/>
      <c r="B50" s="9"/>
      <c r="C50" s="149">
        <v>33</v>
      </c>
      <c r="D50" s="80" t="s">
        <v>132</v>
      </c>
      <c r="E50" s="153"/>
      <c r="F50" s="94"/>
      <c r="G50" s="80" t="s">
        <v>132</v>
      </c>
      <c r="H50" s="74" t="s">
        <v>113</v>
      </c>
      <c r="I50" s="70" t="s">
        <v>29</v>
      </c>
      <c r="J50" s="81">
        <v>8</v>
      </c>
      <c r="K50" s="79">
        <v>26100</v>
      </c>
      <c r="L50" s="137">
        <v>274572</v>
      </c>
      <c r="M50" s="10"/>
      <c r="N50" s="5"/>
    </row>
    <row r="51" spans="1:14" ht="30" customHeight="1" x14ac:dyDescent="0.3">
      <c r="A51" s="5"/>
      <c r="B51" s="9"/>
      <c r="C51" s="149">
        <v>34</v>
      </c>
      <c r="D51" s="80" t="s">
        <v>133</v>
      </c>
      <c r="E51" s="153"/>
      <c r="F51" s="94"/>
      <c r="G51" s="80" t="s">
        <v>133</v>
      </c>
      <c r="H51" s="74" t="s">
        <v>114</v>
      </c>
      <c r="I51" s="70" t="s">
        <v>29</v>
      </c>
      <c r="J51" s="81">
        <v>3</v>
      </c>
      <c r="K51" s="79">
        <v>160500</v>
      </c>
      <c r="L51" s="137">
        <v>633173</v>
      </c>
      <c r="M51" s="10"/>
      <c r="N51" s="5"/>
    </row>
    <row r="52" spans="1:14" ht="30" customHeight="1" x14ac:dyDescent="0.3">
      <c r="A52" s="5"/>
      <c r="B52" s="9"/>
      <c r="C52" s="149">
        <v>35</v>
      </c>
      <c r="D52" s="80" t="s">
        <v>134</v>
      </c>
      <c r="E52" s="153"/>
      <c r="F52" s="94"/>
      <c r="G52" s="80" t="s">
        <v>134</v>
      </c>
      <c r="H52" s="74" t="s">
        <v>115</v>
      </c>
      <c r="I52" s="70" t="s">
        <v>29</v>
      </c>
      <c r="J52" s="81">
        <v>3</v>
      </c>
      <c r="K52" s="79">
        <v>287800</v>
      </c>
      <c r="L52" s="137">
        <v>1135371</v>
      </c>
      <c r="M52" s="10"/>
      <c r="N52" s="5"/>
    </row>
    <row r="53" spans="1:14" ht="30" customHeight="1" x14ac:dyDescent="0.3">
      <c r="A53" s="5"/>
      <c r="B53" s="9"/>
      <c r="C53" s="149">
        <v>36</v>
      </c>
      <c r="D53" s="80" t="s">
        <v>135</v>
      </c>
      <c r="E53" s="153"/>
      <c r="F53" s="94"/>
      <c r="G53" s="80" t="s">
        <v>135</v>
      </c>
      <c r="H53" s="74" t="s">
        <v>116</v>
      </c>
      <c r="I53" s="70" t="s">
        <v>29</v>
      </c>
      <c r="J53" s="81">
        <v>3</v>
      </c>
      <c r="K53" s="79">
        <v>9100</v>
      </c>
      <c r="L53" s="137">
        <v>35900</v>
      </c>
      <c r="M53" s="10"/>
      <c r="N53" s="5"/>
    </row>
    <row r="54" spans="1:14" ht="30" customHeight="1" x14ac:dyDescent="0.3">
      <c r="A54" s="5"/>
      <c r="B54" s="9"/>
      <c r="C54" s="149">
        <v>37</v>
      </c>
      <c r="D54" s="80" t="s">
        <v>136</v>
      </c>
      <c r="E54" s="153"/>
      <c r="F54" s="94"/>
      <c r="G54" s="80" t="s">
        <v>136</v>
      </c>
      <c r="H54" s="74" t="s">
        <v>117</v>
      </c>
      <c r="I54" s="70" t="s">
        <v>30</v>
      </c>
      <c r="J54" s="81">
        <v>20</v>
      </c>
      <c r="K54" s="79">
        <v>20900</v>
      </c>
      <c r="L54" s="137">
        <v>549670</v>
      </c>
      <c r="M54" s="10"/>
      <c r="N54" s="5"/>
    </row>
    <row r="55" spans="1:14" ht="30" customHeight="1" x14ac:dyDescent="0.3">
      <c r="A55" s="5"/>
      <c r="B55" s="9"/>
      <c r="C55" s="149">
        <v>38</v>
      </c>
      <c r="D55" s="80" t="s">
        <v>137</v>
      </c>
      <c r="E55" s="169"/>
      <c r="F55" s="94"/>
      <c r="G55" s="80" t="s">
        <v>137</v>
      </c>
      <c r="H55" s="74" t="s">
        <v>118</v>
      </c>
      <c r="I55" s="70" t="s">
        <v>29</v>
      </c>
      <c r="J55" s="81">
        <v>1</v>
      </c>
      <c r="K55" s="79">
        <v>283800</v>
      </c>
      <c r="L55" s="137">
        <v>373197</v>
      </c>
      <c r="M55" s="10"/>
      <c r="N55" s="5"/>
    </row>
    <row r="56" spans="1:14" ht="30" customHeight="1" x14ac:dyDescent="0.3">
      <c r="A56" s="5"/>
      <c r="B56" s="9"/>
      <c r="C56" s="149">
        <v>39</v>
      </c>
      <c r="D56" s="80" t="s">
        <v>138</v>
      </c>
      <c r="E56" s="169"/>
      <c r="F56" s="94"/>
      <c r="G56" s="80" t="s">
        <v>138</v>
      </c>
      <c r="H56" s="74" t="s">
        <v>119</v>
      </c>
      <c r="I56" s="70" t="s">
        <v>29</v>
      </c>
      <c r="J56" s="81">
        <v>1</v>
      </c>
      <c r="K56" s="79">
        <v>8200</v>
      </c>
      <c r="L56" s="137">
        <v>10783</v>
      </c>
      <c r="M56" s="10"/>
      <c r="N56" s="5"/>
    </row>
    <row r="57" spans="1:14" ht="30" customHeight="1" x14ac:dyDescent="0.3">
      <c r="A57" s="5"/>
      <c r="B57" s="9"/>
      <c r="C57" s="149">
        <v>40</v>
      </c>
      <c r="D57" s="80" t="s">
        <v>139</v>
      </c>
      <c r="E57" s="169"/>
      <c r="F57" s="94"/>
      <c r="G57" s="80" t="s">
        <v>139</v>
      </c>
      <c r="H57" s="74" t="s">
        <v>120</v>
      </c>
      <c r="I57" s="70" t="s">
        <v>29</v>
      </c>
      <c r="J57" s="81">
        <v>2</v>
      </c>
      <c r="K57" s="79">
        <v>49200</v>
      </c>
      <c r="L57" s="137">
        <v>129396</v>
      </c>
      <c r="M57" s="10"/>
      <c r="N57" s="5"/>
    </row>
    <row r="58" spans="1:14" ht="30" customHeight="1" x14ac:dyDescent="0.3">
      <c r="A58" s="5"/>
      <c r="B58" s="9"/>
      <c r="C58" s="149">
        <v>41</v>
      </c>
      <c r="D58" s="80" t="s">
        <v>140</v>
      </c>
      <c r="E58" s="169"/>
      <c r="F58" s="94"/>
      <c r="G58" s="80" t="s">
        <v>140</v>
      </c>
      <c r="H58" s="74" t="s">
        <v>121</v>
      </c>
      <c r="I58" s="70" t="s">
        <v>29</v>
      </c>
      <c r="J58" s="81">
        <v>2</v>
      </c>
      <c r="K58" s="79">
        <v>32100</v>
      </c>
      <c r="L58" s="137">
        <v>84423</v>
      </c>
      <c r="M58" s="10"/>
      <c r="N58" s="5"/>
    </row>
    <row r="59" spans="1:14" ht="30" customHeight="1" x14ac:dyDescent="0.3">
      <c r="A59" s="5"/>
      <c r="B59" s="9"/>
      <c r="C59" s="149">
        <v>42</v>
      </c>
      <c r="D59" s="80" t="s">
        <v>141</v>
      </c>
      <c r="E59" s="169"/>
      <c r="F59" s="94"/>
      <c r="G59" s="80" t="s">
        <v>141</v>
      </c>
      <c r="H59" s="74" t="s">
        <v>122</v>
      </c>
      <c r="I59" s="70" t="s">
        <v>29</v>
      </c>
      <c r="J59" s="81">
        <v>1</v>
      </c>
      <c r="K59" s="79">
        <v>159400</v>
      </c>
      <c r="L59" s="137">
        <v>209611</v>
      </c>
      <c r="M59" s="10"/>
      <c r="N59" s="5"/>
    </row>
    <row r="60" spans="1:14" ht="30" customHeight="1" x14ac:dyDescent="0.3">
      <c r="A60" s="5"/>
      <c r="B60" s="9"/>
      <c r="C60" s="149">
        <v>43</v>
      </c>
      <c r="D60" s="80" t="s">
        <v>142</v>
      </c>
      <c r="E60" s="169"/>
      <c r="F60" s="94"/>
      <c r="G60" s="80" t="s">
        <v>142</v>
      </c>
      <c r="H60" s="74" t="s">
        <v>123</v>
      </c>
      <c r="I60" s="70" t="s">
        <v>29</v>
      </c>
      <c r="J60" s="81">
        <v>3</v>
      </c>
      <c r="K60" s="79">
        <v>19300</v>
      </c>
      <c r="L60" s="137">
        <v>76139</v>
      </c>
      <c r="M60" s="10"/>
      <c r="N60" s="5"/>
    </row>
    <row r="61" spans="1:14" ht="30" customHeight="1" x14ac:dyDescent="0.3">
      <c r="A61" s="5"/>
      <c r="B61" s="9"/>
      <c r="C61" s="149">
        <v>44</v>
      </c>
      <c r="D61" s="80" t="s">
        <v>143</v>
      </c>
      <c r="E61" s="169"/>
      <c r="F61" s="94"/>
      <c r="G61" s="80" t="s">
        <v>143</v>
      </c>
      <c r="H61" s="74" t="s">
        <v>124</v>
      </c>
      <c r="I61" s="70" t="s">
        <v>29</v>
      </c>
      <c r="J61" s="81">
        <v>6</v>
      </c>
      <c r="K61" s="79">
        <v>1400</v>
      </c>
      <c r="L61" s="137">
        <v>11046</v>
      </c>
      <c r="M61" s="10"/>
      <c r="N61" s="5"/>
    </row>
    <row r="62" spans="1:14" ht="30" customHeight="1" x14ac:dyDescent="0.3">
      <c r="A62" s="5"/>
      <c r="B62" s="9"/>
      <c r="C62" s="149">
        <v>45</v>
      </c>
      <c r="D62" s="80" t="s">
        <v>144</v>
      </c>
      <c r="E62" s="153"/>
      <c r="F62" s="94"/>
      <c r="G62" s="80" t="s">
        <v>144</v>
      </c>
      <c r="H62" s="74" t="s">
        <v>125</v>
      </c>
      <c r="I62" s="70" t="s">
        <v>29</v>
      </c>
      <c r="J62" s="81">
        <v>4</v>
      </c>
      <c r="K62" s="79">
        <v>2800</v>
      </c>
      <c r="L62" s="137">
        <v>14728</v>
      </c>
      <c r="M62" s="10"/>
      <c r="N62" s="5"/>
    </row>
    <row r="63" spans="1:14" s="5" customFormat="1" ht="30" customHeight="1" x14ac:dyDescent="0.25">
      <c r="B63" s="9"/>
      <c r="C63" s="149">
        <v>46</v>
      </c>
      <c r="D63" s="80" t="s">
        <v>145</v>
      </c>
      <c r="E63" s="170"/>
      <c r="F63" s="94"/>
      <c r="G63" s="80" t="s">
        <v>145</v>
      </c>
      <c r="H63" s="74" t="s">
        <v>126</v>
      </c>
      <c r="I63" s="70" t="s">
        <v>29</v>
      </c>
      <c r="J63" s="81">
        <v>2</v>
      </c>
      <c r="K63" s="79">
        <v>2600</v>
      </c>
      <c r="L63" s="137">
        <v>6838</v>
      </c>
      <c r="M63" s="10"/>
    </row>
    <row r="64" spans="1:14" ht="30" customHeight="1" x14ac:dyDescent="0.3">
      <c r="A64" s="5"/>
      <c r="B64" s="9"/>
      <c r="C64" s="149">
        <v>47</v>
      </c>
      <c r="D64" s="80" t="s">
        <v>146</v>
      </c>
      <c r="E64" s="153"/>
      <c r="F64" s="94"/>
      <c r="G64" s="80" t="s">
        <v>146</v>
      </c>
      <c r="H64" s="74" t="s">
        <v>127</v>
      </c>
      <c r="I64" s="70" t="s">
        <v>29</v>
      </c>
      <c r="J64" s="81">
        <v>1</v>
      </c>
      <c r="K64" s="79">
        <f>MROUND(9110880,100)</f>
        <v>9110900</v>
      </c>
      <c r="L64" s="137">
        <v>11980834</v>
      </c>
      <c r="M64" s="10"/>
      <c r="N64" s="5"/>
    </row>
    <row r="65" spans="1:16" ht="30" customHeight="1" thickBot="1" x14ac:dyDescent="0.35">
      <c r="A65" s="5"/>
      <c r="B65" s="9"/>
      <c r="C65" s="171" t="s">
        <v>9</v>
      </c>
      <c r="D65" s="172"/>
      <c r="E65" s="172"/>
      <c r="F65" s="172"/>
      <c r="G65" s="172"/>
      <c r="H65" s="173"/>
      <c r="I65" s="172"/>
      <c r="J65" s="168"/>
      <c r="K65" s="174">
        <v>0</v>
      </c>
      <c r="L65" s="194">
        <f>SUM(L46:L64)</f>
        <v>15952793</v>
      </c>
      <c r="M65" s="10"/>
      <c r="N65" s="5"/>
    </row>
    <row r="66" spans="1:16" ht="30" customHeight="1" thickBot="1" x14ac:dyDescent="0.35">
      <c r="A66" s="5"/>
      <c r="B66" s="9"/>
      <c r="C66" s="145"/>
      <c r="D66" s="146">
        <v>10</v>
      </c>
      <c r="E66" s="147"/>
      <c r="F66" s="147"/>
      <c r="G66" s="147"/>
      <c r="H66" s="146" t="s">
        <v>147</v>
      </c>
      <c r="I66" s="147"/>
      <c r="J66" s="147"/>
      <c r="K66" s="147"/>
      <c r="L66" s="138"/>
      <c r="M66" s="10"/>
      <c r="N66" s="5"/>
    </row>
    <row r="67" spans="1:16" ht="30" customHeight="1" x14ac:dyDescent="0.3">
      <c r="A67" s="5"/>
      <c r="B67" s="9"/>
      <c r="C67" s="149">
        <v>48</v>
      </c>
      <c r="D67" s="69">
        <v>100601</v>
      </c>
      <c r="E67" s="153"/>
      <c r="F67" s="69">
        <v>100601</v>
      </c>
      <c r="G67" s="69"/>
      <c r="H67" s="82" t="s">
        <v>148</v>
      </c>
      <c r="I67" s="84" t="s">
        <v>27</v>
      </c>
      <c r="J67" s="81">
        <v>94</v>
      </c>
      <c r="K67" s="85">
        <f>MROUND(18058,100)</f>
        <v>18100</v>
      </c>
      <c r="L67" s="137">
        <v>2237341</v>
      </c>
      <c r="M67" s="10"/>
      <c r="N67" s="5"/>
    </row>
    <row r="68" spans="1:16" ht="30" customHeight="1" x14ac:dyDescent="0.3">
      <c r="A68" s="5"/>
      <c r="B68" s="9"/>
      <c r="C68" s="149">
        <v>49</v>
      </c>
      <c r="D68" s="69" t="s">
        <v>153</v>
      </c>
      <c r="E68" s="153"/>
      <c r="F68" s="153"/>
      <c r="G68" s="69" t="s">
        <v>153</v>
      </c>
      <c r="H68" s="82" t="s">
        <v>149</v>
      </c>
      <c r="I68" s="84" t="s">
        <v>27</v>
      </c>
      <c r="J68" s="81">
        <v>47</v>
      </c>
      <c r="K68" s="85">
        <v>34840</v>
      </c>
      <c r="L68" s="137">
        <v>2153286</v>
      </c>
      <c r="M68" s="10"/>
      <c r="N68" s="5"/>
    </row>
    <row r="69" spans="1:16" ht="30" customHeight="1" x14ac:dyDescent="0.3">
      <c r="A69" s="5"/>
      <c r="B69" s="9"/>
      <c r="C69" s="149">
        <v>50</v>
      </c>
      <c r="D69" s="69" t="s">
        <v>154</v>
      </c>
      <c r="E69" s="153"/>
      <c r="F69" s="153"/>
      <c r="G69" s="69" t="s">
        <v>154</v>
      </c>
      <c r="H69" s="83" t="s">
        <v>150</v>
      </c>
      <c r="I69" s="70" t="s">
        <v>30</v>
      </c>
      <c r="J69" s="86">
        <v>79</v>
      </c>
      <c r="K69" s="79">
        <v>149150</v>
      </c>
      <c r="L69" s="137">
        <v>15494448</v>
      </c>
      <c r="M69" s="10"/>
      <c r="N69" s="5"/>
    </row>
    <row r="70" spans="1:16" ht="43.5" customHeight="1" x14ac:dyDescent="0.3">
      <c r="A70" s="5"/>
      <c r="B70" s="9"/>
      <c r="C70" s="149">
        <v>51</v>
      </c>
      <c r="D70" s="69" t="s">
        <v>155</v>
      </c>
      <c r="E70" s="153"/>
      <c r="F70" s="153"/>
      <c r="G70" s="69" t="s">
        <v>155</v>
      </c>
      <c r="H70" s="83" t="s">
        <v>151</v>
      </c>
      <c r="I70" s="70" t="s">
        <v>30</v>
      </c>
      <c r="J70" s="86">
        <v>79</v>
      </c>
      <c r="K70" s="79">
        <v>552480</v>
      </c>
      <c r="L70" s="137">
        <v>57394385</v>
      </c>
      <c r="M70" s="10"/>
      <c r="N70" s="5"/>
    </row>
    <row r="71" spans="1:16" ht="30" customHeight="1" x14ac:dyDescent="0.3">
      <c r="A71" s="5"/>
      <c r="B71" s="9"/>
      <c r="C71" s="149">
        <v>52</v>
      </c>
      <c r="D71" s="69" t="s">
        <v>49</v>
      </c>
      <c r="E71" s="153"/>
      <c r="F71" s="69" t="s">
        <v>49</v>
      </c>
      <c r="G71" s="69"/>
      <c r="H71" s="83" t="s">
        <v>152</v>
      </c>
      <c r="I71" s="87" t="s">
        <v>156</v>
      </c>
      <c r="J71" s="88">
        <v>1356</v>
      </c>
      <c r="K71" s="89">
        <f>MROUND(5334,100)</f>
        <v>5300</v>
      </c>
      <c r="L71" s="137">
        <v>9450642</v>
      </c>
      <c r="M71" s="10"/>
      <c r="N71" s="5"/>
    </row>
    <row r="72" spans="1:16" ht="30" customHeight="1" thickBot="1" x14ac:dyDescent="0.35">
      <c r="A72" s="5"/>
      <c r="B72" s="9"/>
      <c r="C72" s="159" t="s">
        <v>9</v>
      </c>
      <c r="D72" s="175"/>
      <c r="E72" s="175"/>
      <c r="F72" s="175"/>
      <c r="G72" s="175"/>
      <c r="H72" s="176"/>
      <c r="I72" s="177"/>
      <c r="J72" s="162"/>
      <c r="K72" s="163"/>
      <c r="L72" s="194">
        <f>SUM(L67:L71)</f>
        <v>86730102</v>
      </c>
      <c r="M72" s="10"/>
      <c r="N72" s="5"/>
    </row>
    <row r="73" spans="1:16" ht="30" customHeight="1" x14ac:dyDescent="0.3">
      <c r="A73" s="5"/>
      <c r="B73" s="9"/>
      <c r="C73" s="178"/>
      <c r="D73" s="179">
        <v>14</v>
      </c>
      <c r="E73" s="148"/>
      <c r="F73" s="148"/>
      <c r="G73" s="148"/>
      <c r="H73" s="179" t="s">
        <v>157</v>
      </c>
      <c r="I73" s="148"/>
      <c r="J73" s="148"/>
      <c r="K73" s="148"/>
      <c r="L73" s="139"/>
      <c r="M73" s="10"/>
      <c r="N73" s="5"/>
    </row>
    <row r="74" spans="1:16" ht="30" customHeight="1" x14ac:dyDescent="0.3">
      <c r="A74" s="5"/>
      <c r="B74" s="9"/>
      <c r="C74" s="153">
        <v>53</v>
      </c>
      <c r="D74" s="68" t="s">
        <v>158</v>
      </c>
      <c r="E74" s="153"/>
      <c r="F74" s="153"/>
      <c r="G74" s="68" t="s">
        <v>158</v>
      </c>
      <c r="H74" s="90" t="s">
        <v>159</v>
      </c>
      <c r="I74" s="70" t="s">
        <v>29</v>
      </c>
      <c r="J74" s="81">
        <v>2</v>
      </c>
      <c r="K74" s="85">
        <f>MROUND(6614510,100)</f>
        <v>6614500</v>
      </c>
      <c r="L74" s="137">
        <v>17396135</v>
      </c>
      <c r="M74" s="10"/>
      <c r="N74" s="5"/>
    </row>
    <row r="75" spans="1:16" ht="30" customHeight="1" thickBot="1" x14ac:dyDescent="0.35">
      <c r="A75" s="5"/>
      <c r="B75" s="9"/>
      <c r="C75" s="159" t="s">
        <v>9</v>
      </c>
      <c r="D75" s="175"/>
      <c r="E75" s="175"/>
      <c r="F75" s="175"/>
      <c r="G75" s="175"/>
      <c r="H75" s="180"/>
      <c r="I75" s="177"/>
      <c r="J75" s="162"/>
      <c r="K75" s="163"/>
      <c r="L75" s="194">
        <f>SUM(L74)</f>
        <v>17396135</v>
      </c>
      <c r="M75" s="10"/>
      <c r="N75" s="5"/>
    </row>
    <row r="76" spans="1:16" ht="30" customHeight="1" x14ac:dyDescent="0.3">
      <c r="A76" s="5"/>
      <c r="B76" s="9"/>
      <c r="C76" s="178"/>
      <c r="D76" s="179">
        <v>15</v>
      </c>
      <c r="E76" s="148"/>
      <c r="F76" s="148"/>
      <c r="G76" s="148"/>
      <c r="H76" s="179" t="s">
        <v>160</v>
      </c>
      <c r="I76" s="148"/>
      <c r="J76" s="148"/>
      <c r="K76" s="148"/>
      <c r="L76" s="139"/>
      <c r="M76" s="10"/>
      <c r="N76" s="5"/>
    </row>
    <row r="77" spans="1:16" ht="30" customHeight="1" x14ac:dyDescent="0.3">
      <c r="A77" s="5"/>
      <c r="B77" s="9"/>
      <c r="C77" s="153">
        <v>54</v>
      </c>
      <c r="D77" s="94" t="s">
        <v>168</v>
      </c>
      <c r="E77" s="153"/>
      <c r="F77" s="94"/>
      <c r="G77" s="94" t="s">
        <v>168</v>
      </c>
      <c r="H77" s="91" t="s">
        <v>161</v>
      </c>
      <c r="I77" s="72" t="s">
        <v>29</v>
      </c>
      <c r="J77" s="81">
        <v>1</v>
      </c>
      <c r="K77" s="85">
        <v>217560</v>
      </c>
      <c r="L77" s="137">
        <v>286091</v>
      </c>
      <c r="M77" s="10"/>
      <c r="N77" s="5"/>
    </row>
    <row r="78" spans="1:16" ht="30" customHeight="1" x14ac:dyDescent="0.3">
      <c r="A78" s="5"/>
      <c r="B78" s="9"/>
      <c r="C78" s="153">
        <v>55</v>
      </c>
      <c r="D78" s="77" t="s">
        <v>169</v>
      </c>
      <c r="E78" s="153"/>
      <c r="F78" s="77" t="s">
        <v>169</v>
      </c>
      <c r="G78" s="77"/>
      <c r="H78" s="91" t="s">
        <v>162</v>
      </c>
      <c r="I78" s="72" t="s">
        <v>29</v>
      </c>
      <c r="J78" s="81">
        <v>5</v>
      </c>
      <c r="K78" s="85">
        <v>346210</v>
      </c>
      <c r="L78" s="137">
        <v>2276331</v>
      </c>
      <c r="M78" s="10"/>
      <c r="N78" s="5"/>
    </row>
    <row r="79" spans="1:16" ht="30" customHeight="1" x14ac:dyDescent="0.3">
      <c r="A79" s="5"/>
      <c r="B79" s="9"/>
      <c r="C79" s="153">
        <v>56</v>
      </c>
      <c r="D79" s="77" t="s">
        <v>170</v>
      </c>
      <c r="E79" s="153"/>
      <c r="F79" s="77" t="s">
        <v>170</v>
      </c>
      <c r="G79" s="77"/>
      <c r="H79" s="92" t="s">
        <v>163</v>
      </c>
      <c r="I79" s="71" t="s">
        <v>29</v>
      </c>
      <c r="J79" s="81">
        <v>2</v>
      </c>
      <c r="K79" s="85">
        <f>MROUND(301053,100)</f>
        <v>301100</v>
      </c>
      <c r="L79" s="137">
        <v>791893</v>
      </c>
      <c r="M79" s="10"/>
      <c r="N79" s="5"/>
      <c r="O79" s="56"/>
      <c r="P79" s="56"/>
    </row>
    <row r="80" spans="1:16" ht="30" customHeight="1" x14ac:dyDescent="0.3">
      <c r="A80" s="5"/>
      <c r="B80" s="9"/>
      <c r="C80" s="153">
        <v>57</v>
      </c>
      <c r="D80" s="77" t="s">
        <v>171</v>
      </c>
      <c r="E80" s="153"/>
      <c r="F80" s="94"/>
      <c r="G80" s="77" t="s">
        <v>171</v>
      </c>
      <c r="H80" s="92" t="s">
        <v>164</v>
      </c>
      <c r="I80" s="71" t="s">
        <v>29</v>
      </c>
      <c r="J80" s="81">
        <v>2</v>
      </c>
      <c r="K80" s="85">
        <v>26970</v>
      </c>
      <c r="L80" s="137">
        <v>70931</v>
      </c>
      <c r="M80" s="10"/>
      <c r="N80" s="5"/>
      <c r="O80" s="56"/>
    </row>
    <row r="81" spans="1:16" ht="30" customHeight="1" x14ac:dyDescent="0.3">
      <c r="A81" s="5"/>
      <c r="B81" s="9"/>
      <c r="C81" s="153">
        <v>58</v>
      </c>
      <c r="D81" s="68" t="s">
        <v>172</v>
      </c>
      <c r="E81" s="153"/>
      <c r="F81" s="94"/>
      <c r="G81" s="68" t="s">
        <v>172</v>
      </c>
      <c r="H81" s="93" t="s">
        <v>165</v>
      </c>
      <c r="I81" s="70" t="s">
        <v>29</v>
      </c>
      <c r="J81" s="81">
        <v>5</v>
      </c>
      <c r="K81" s="85">
        <v>308830</v>
      </c>
      <c r="L81" s="137">
        <v>2030557</v>
      </c>
      <c r="M81" s="10"/>
      <c r="N81" s="5"/>
    </row>
    <row r="82" spans="1:16" ht="30" customHeight="1" x14ac:dyDescent="0.3">
      <c r="A82" s="5"/>
      <c r="B82" s="9"/>
      <c r="C82" s="153">
        <v>59</v>
      </c>
      <c r="D82" s="68" t="s">
        <v>173</v>
      </c>
      <c r="E82" s="153"/>
      <c r="F82" s="94"/>
      <c r="G82" s="68" t="s">
        <v>173</v>
      </c>
      <c r="H82" s="93" t="s">
        <v>166</v>
      </c>
      <c r="I82" s="70" t="s">
        <v>29</v>
      </c>
      <c r="J82" s="81">
        <v>1</v>
      </c>
      <c r="K82" s="85">
        <v>1489540</v>
      </c>
      <c r="L82" s="137">
        <v>1958745</v>
      </c>
      <c r="M82" s="10"/>
      <c r="N82" s="5"/>
    </row>
    <row r="83" spans="1:16" ht="30" customHeight="1" x14ac:dyDescent="0.3">
      <c r="A83" s="5"/>
      <c r="B83" s="9"/>
      <c r="C83" s="153">
        <v>60</v>
      </c>
      <c r="D83" s="68" t="s">
        <v>174</v>
      </c>
      <c r="E83" s="153"/>
      <c r="F83" s="153"/>
      <c r="G83" s="68" t="s">
        <v>174</v>
      </c>
      <c r="H83" s="93" t="s">
        <v>167</v>
      </c>
      <c r="I83" s="70" t="s">
        <v>29</v>
      </c>
      <c r="J83" s="81">
        <v>5</v>
      </c>
      <c r="K83" s="85">
        <v>238210</v>
      </c>
      <c r="L83" s="137">
        <v>1566231</v>
      </c>
      <c r="M83" s="10"/>
      <c r="N83" s="5"/>
      <c r="O83" s="57"/>
      <c r="P83" s="57"/>
    </row>
    <row r="84" spans="1:16" ht="30" customHeight="1" thickBot="1" x14ac:dyDescent="0.35">
      <c r="A84" s="5"/>
      <c r="B84" s="9"/>
      <c r="C84" s="159" t="s">
        <v>9</v>
      </c>
      <c r="D84" s="175"/>
      <c r="E84" s="175"/>
      <c r="F84" s="175"/>
      <c r="G84" s="175"/>
      <c r="H84" s="180"/>
      <c r="I84" s="177"/>
      <c r="J84" s="162"/>
      <c r="K84" s="163"/>
      <c r="L84" s="194">
        <f>SUM(L77:L83)</f>
        <v>8980779</v>
      </c>
      <c r="M84" s="10"/>
      <c r="N84" s="5"/>
    </row>
    <row r="85" spans="1:16" ht="30" customHeight="1" x14ac:dyDescent="0.3">
      <c r="A85" s="5"/>
      <c r="B85" s="9"/>
      <c r="C85" s="178"/>
      <c r="D85" s="179">
        <v>16</v>
      </c>
      <c r="E85" s="148"/>
      <c r="F85" s="148"/>
      <c r="G85" s="148"/>
      <c r="H85" s="179" t="s">
        <v>175</v>
      </c>
      <c r="I85" s="148"/>
      <c r="J85" s="148"/>
      <c r="K85" s="148"/>
      <c r="L85" s="139"/>
      <c r="M85" s="10"/>
      <c r="N85" s="5"/>
    </row>
    <row r="86" spans="1:16" ht="30" customHeight="1" x14ac:dyDescent="0.3">
      <c r="A86" s="5"/>
      <c r="B86" s="9"/>
      <c r="C86" s="153">
        <v>61</v>
      </c>
      <c r="D86" s="69" t="s">
        <v>176</v>
      </c>
      <c r="E86" s="153"/>
      <c r="F86" s="69" t="s">
        <v>176</v>
      </c>
      <c r="G86" s="153"/>
      <c r="H86" s="65" t="s">
        <v>184</v>
      </c>
      <c r="I86" s="70" t="s">
        <v>30</v>
      </c>
      <c r="J86" s="86">
        <v>120</v>
      </c>
      <c r="K86" s="79">
        <v>6278</v>
      </c>
      <c r="L86" s="137">
        <v>990668</v>
      </c>
      <c r="M86" s="10"/>
      <c r="N86" s="5"/>
    </row>
    <row r="87" spans="1:16" ht="30" customHeight="1" x14ac:dyDescent="0.3">
      <c r="A87" s="5"/>
      <c r="B87" s="9"/>
      <c r="C87" s="153">
        <v>62</v>
      </c>
      <c r="D87" s="69" t="s">
        <v>50</v>
      </c>
      <c r="E87" s="153"/>
      <c r="F87" s="69" t="s">
        <v>50</v>
      </c>
      <c r="G87" s="153"/>
      <c r="H87" s="65" t="s">
        <v>185</v>
      </c>
      <c r="I87" s="70" t="s">
        <v>29</v>
      </c>
      <c r="J87" s="86">
        <v>8</v>
      </c>
      <c r="K87" s="79">
        <v>1460</v>
      </c>
      <c r="L87" s="137">
        <v>15359</v>
      </c>
      <c r="M87" s="10"/>
      <c r="N87" s="5"/>
    </row>
    <row r="88" spans="1:16" ht="30" customHeight="1" x14ac:dyDescent="0.3">
      <c r="A88" s="5"/>
      <c r="B88" s="9"/>
      <c r="C88" s="153">
        <v>63</v>
      </c>
      <c r="D88" s="69">
        <v>160110</v>
      </c>
      <c r="E88" s="153"/>
      <c r="F88" s="69">
        <v>160110</v>
      </c>
      <c r="G88" s="153"/>
      <c r="H88" s="65" t="s">
        <v>186</v>
      </c>
      <c r="I88" s="70" t="s">
        <v>29</v>
      </c>
      <c r="J88" s="86">
        <v>12</v>
      </c>
      <c r="K88" s="79">
        <v>930</v>
      </c>
      <c r="L88" s="137">
        <v>14675</v>
      </c>
      <c r="M88" s="10"/>
      <c r="N88" s="5"/>
    </row>
    <row r="89" spans="1:16" ht="30" customHeight="1" x14ac:dyDescent="0.3">
      <c r="A89" s="5"/>
      <c r="B89" s="9"/>
      <c r="C89" s="153">
        <v>64</v>
      </c>
      <c r="D89" s="69" t="s">
        <v>177</v>
      </c>
      <c r="E89" s="153"/>
      <c r="F89" s="69" t="s">
        <v>177</v>
      </c>
      <c r="G89" s="153"/>
      <c r="H89" s="65" t="s">
        <v>187</v>
      </c>
      <c r="I89" s="70" t="s">
        <v>30</v>
      </c>
      <c r="J89" s="86">
        <v>120</v>
      </c>
      <c r="K89" s="79">
        <v>2270</v>
      </c>
      <c r="L89" s="137">
        <v>358206</v>
      </c>
      <c r="M89" s="10"/>
      <c r="N89" s="5"/>
    </row>
    <row r="90" spans="1:16" ht="30" customHeight="1" x14ac:dyDescent="0.3">
      <c r="A90" s="5"/>
      <c r="B90" s="9"/>
      <c r="C90" s="153">
        <v>65</v>
      </c>
      <c r="D90" s="69" t="s">
        <v>178</v>
      </c>
      <c r="E90" s="153"/>
      <c r="F90" s="69" t="s">
        <v>178</v>
      </c>
      <c r="G90" s="153"/>
      <c r="H90" s="65" t="s">
        <v>188</v>
      </c>
      <c r="I90" s="70" t="s">
        <v>32</v>
      </c>
      <c r="J90" s="86">
        <v>5</v>
      </c>
      <c r="K90" s="79">
        <f>MROUND(42836,100)</f>
        <v>42800</v>
      </c>
      <c r="L90" s="137">
        <v>281410</v>
      </c>
      <c r="M90" s="10"/>
      <c r="N90" s="5"/>
    </row>
    <row r="91" spans="1:16" ht="30" customHeight="1" x14ac:dyDescent="0.3">
      <c r="A91" s="5"/>
      <c r="B91" s="9"/>
      <c r="C91" s="153">
        <v>66</v>
      </c>
      <c r="D91" s="69" t="s">
        <v>179</v>
      </c>
      <c r="E91" s="153"/>
      <c r="F91" s="69" t="s">
        <v>179</v>
      </c>
      <c r="G91" s="153"/>
      <c r="H91" s="65" t="s">
        <v>189</v>
      </c>
      <c r="I91" s="70" t="s">
        <v>29</v>
      </c>
      <c r="J91" s="86">
        <v>5</v>
      </c>
      <c r="K91" s="79">
        <f>MROUND(11720,100)</f>
        <v>11700</v>
      </c>
      <c r="L91" s="137">
        <v>76928</v>
      </c>
      <c r="M91" s="10"/>
      <c r="N91" s="5"/>
    </row>
    <row r="92" spans="1:16" ht="30" customHeight="1" x14ac:dyDescent="0.3">
      <c r="A92" s="5"/>
      <c r="B92" s="9"/>
      <c r="C92" s="153">
        <v>67</v>
      </c>
      <c r="D92" s="69" t="s">
        <v>180</v>
      </c>
      <c r="E92" s="153"/>
      <c r="F92" s="69" t="s">
        <v>180</v>
      </c>
      <c r="G92" s="153"/>
      <c r="H92" s="65" t="s">
        <v>190</v>
      </c>
      <c r="I92" s="70" t="s">
        <v>29</v>
      </c>
      <c r="J92" s="86">
        <v>5</v>
      </c>
      <c r="K92" s="79">
        <f>MROUND(1500,100)</f>
        <v>1500</v>
      </c>
      <c r="L92" s="137">
        <v>9863</v>
      </c>
      <c r="M92" s="10"/>
      <c r="N92" s="5"/>
    </row>
    <row r="93" spans="1:16" ht="30" customHeight="1" x14ac:dyDescent="0.3">
      <c r="A93" s="5"/>
      <c r="B93" s="9"/>
      <c r="C93" s="153">
        <v>68</v>
      </c>
      <c r="D93" s="69" t="s">
        <v>181</v>
      </c>
      <c r="E93" s="153"/>
      <c r="F93" s="69" t="s">
        <v>181</v>
      </c>
      <c r="G93" s="153"/>
      <c r="H93" s="65" t="s">
        <v>191</v>
      </c>
      <c r="I93" s="70" t="s">
        <v>30</v>
      </c>
      <c r="J93" s="86">
        <v>60</v>
      </c>
      <c r="K93" s="79">
        <v>3610</v>
      </c>
      <c r="L93" s="137">
        <v>284829</v>
      </c>
      <c r="M93" s="10"/>
      <c r="N93" s="5"/>
    </row>
    <row r="94" spans="1:16" ht="30" customHeight="1" x14ac:dyDescent="0.3">
      <c r="A94" s="5"/>
      <c r="B94" s="9"/>
      <c r="C94" s="153">
        <v>69</v>
      </c>
      <c r="D94" s="68" t="s">
        <v>182</v>
      </c>
      <c r="E94" s="153"/>
      <c r="F94" s="68"/>
      <c r="G94" s="68" t="s">
        <v>182</v>
      </c>
      <c r="H94" s="65" t="s">
        <v>192</v>
      </c>
      <c r="I94" s="70" t="s">
        <v>28</v>
      </c>
      <c r="J94" s="95">
        <v>48</v>
      </c>
      <c r="K94" s="79">
        <v>47950</v>
      </c>
      <c r="L94" s="137">
        <v>3026604</v>
      </c>
      <c r="M94" s="10"/>
      <c r="N94" s="5"/>
    </row>
    <row r="95" spans="1:16" ht="30" customHeight="1" x14ac:dyDescent="0.3">
      <c r="A95" s="5"/>
      <c r="B95" s="9"/>
      <c r="C95" s="153">
        <v>70</v>
      </c>
      <c r="D95" s="69" t="s">
        <v>183</v>
      </c>
      <c r="E95" s="153"/>
      <c r="F95" s="69"/>
      <c r="G95" s="69" t="s">
        <v>183</v>
      </c>
      <c r="H95" s="83" t="s">
        <v>193</v>
      </c>
      <c r="I95" s="96" t="s">
        <v>30</v>
      </c>
      <c r="J95" s="86">
        <v>7</v>
      </c>
      <c r="K95" s="79">
        <v>564460</v>
      </c>
      <c r="L95" s="137">
        <v>5195854</v>
      </c>
      <c r="M95" s="10"/>
      <c r="N95" s="5"/>
    </row>
    <row r="96" spans="1:16" ht="30" customHeight="1" thickBot="1" x14ac:dyDescent="0.35">
      <c r="A96" s="5"/>
      <c r="B96" s="9"/>
      <c r="C96" s="181" t="s">
        <v>9</v>
      </c>
      <c r="D96" s="182"/>
      <c r="E96" s="182"/>
      <c r="F96" s="182"/>
      <c r="G96" s="182"/>
      <c r="H96" s="173"/>
      <c r="I96" s="172"/>
      <c r="J96" s="183"/>
      <c r="K96" s="174"/>
      <c r="L96" s="195">
        <f>SUM(L86:L95)</f>
        <v>10254396</v>
      </c>
      <c r="M96" s="10"/>
      <c r="N96" s="5"/>
    </row>
    <row r="97" spans="1:16" ht="30" customHeight="1" x14ac:dyDescent="0.3">
      <c r="A97" s="5"/>
      <c r="B97" s="9"/>
      <c r="C97" s="178"/>
      <c r="D97" s="179">
        <v>17</v>
      </c>
      <c r="E97" s="148"/>
      <c r="F97" s="148"/>
      <c r="G97" s="148"/>
      <c r="H97" s="179" t="s">
        <v>33</v>
      </c>
      <c r="I97" s="148"/>
      <c r="J97" s="148"/>
      <c r="K97" s="148"/>
      <c r="L97" s="139"/>
      <c r="M97" s="10"/>
      <c r="N97" s="5"/>
    </row>
    <row r="98" spans="1:16" ht="30" customHeight="1" x14ac:dyDescent="0.3">
      <c r="A98" s="5"/>
      <c r="B98" s="9"/>
      <c r="C98" s="184">
        <v>71</v>
      </c>
      <c r="D98" s="80" t="s">
        <v>194</v>
      </c>
      <c r="E98" s="185"/>
      <c r="F98" s="94"/>
      <c r="G98" s="80" t="s">
        <v>194</v>
      </c>
      <c r="H98" s="74" t="s">
        <v>200</v>
      </c>
      <c r="I98" s="70" t="s">
        <v>29</v>
      </c>
      <c r="J98" s="81">
        <v>6</v>
      </c>
      <c r="K98" s="85">
        <v>96820</v>
      </c>
      <c r="L98" s="137">
        <v>763910</v>
      </c>
      <c r="M98" s="10"/>
      <c r="N98" s="5"/>
    </row>
    <row r="99" spans="1:16" ht="30" customHeight="1" x14ac:dyDescent="0.3">
      <c r="A99" s="5"/>
      <c r="B99" s="9"/>
      <c r="C99" s="184">
        <v>72</v>
      </c>
      <c r="D99" s="80" t="s">
        <v>195</v>
      </c>
      <c r="E99" s="185"/>
      <c r="F99" s="94"/>
      <c r="G99" s="80" t="s">
        <v>195</v>
      </c>
      <c r="H99" s="74" t="s">
        <v>201</v>
      </c>
      <c r="I99" s="70" t="s">
        <v>29</v>
      </c>
      <c r="J99" s="81">
        <v>52</v>
      </c>
      <c r="K99" s="85">
        <v>186280</v>
      </c>
      <c r="L99" s="137">
        <v>12737826</v>
      </c>
      <c r="M99" s="10"/>
      <c r="N99" s="5"/>
    </row>
    <row r="100" spans="1:16" ht="30" customHeight="1" x14ac:dyDescent="0.3">
      <c r="A100" s="5"/>
      <c r="B100" s="9"/>
      <c r="C100" s="184">
        <v>73</v>
      </c>
      <c r="D100" s="80" t="s">
        <v>196</v>
      </c>
      <c r="E100" s="185"/>
      <c r="F100" s="186"/>
      <c r="G100" s="80" t="s">
        <v>196</v>
      </c>
      <c r="H100" s="74" t="s">
        <v>202</v>
      </c>
      <c r="I100" s="70" t="s">
        <v>29</v>
      </c>
      <c r="J100" s="81">
        <v>155</v>
      </c>
      <c r="K100" s="85">
        <v>47570</v>
      </c>
      <c r="L100" s="137">
        <v>9695955</v>
      </c>
      <c r="M100" s="10"/>
      <c r="N100" s="5"/>
    </row>
    <row r="101" spans="1:16" ht="30" customHeight="1" x14ac:dyDescent="0.3">
      <c r="A101" s="5"/>
      <c r="B101" s="9"/>
      <c r="C101" s="184">
        <v>74</v>
      </c>
      <c r="D101" s="80" t="s">
        <v>197</v>
      </c>
      <c r="E101" s="185"/>
      <c r="F101" s="185"/>
      <c r="G101" s="80" t="s">
        <v>197</v>
      </c>
      <c r="H101" s="74" t="s">
        <v>203</v>
      </c>
      <c r="I101" s="70" t="s">
        <v>29</v>
      </c>
      <c r="J101" s="81">
        <v>10</v>
      </c>
      <c r="K101" s="85">
        <v>90600</v>
      </c>
      <c r="L101" s="137">
        <v>1191390</v>
      </c>
      <c r="M101" s="10"/>
      <c r="N101" s="5"/>
    </row>
    <row r="102" spans="1:16" ht="30" customHeight="1" x14ac:dyDescent="0.3">
      <c r="A102" s="5"/>
      <c r="B102" s="9"/>
      <c r="C102" s="184">
        <v>75</v>
      </c>
      <c r="D102" s="80" t="s">
        <v>198</v>
      </c>
      <c r="E102" s="185"/>
      <c r="F102" s="187"/>
      <c r="G102" s="80" t="s">
        <v>198</v>
      </c>
      <c r="H102" s="74" t="s">
        <v>204</v>
      </c>
      <c r="I102" s="70" t="s">
        <v>29</v>
      </c>
      <c r="J102" s="81">
        <v>12</v>
      </c>
      <c r="K102" s="85">
        <v>179030</v>
      </c>
      <c r="L102" s="137">
        <v>2825093</v>
      </c>
      <c r="M102" s="10"/>
      <c r="N102" s="5"/>
    </row>
    <row r="103" spans="1:16" ht="30" customHeight="1" x14ac:dyDescent="0.3">
      <c r="A103" s="5"/>
      <c r="B103" s="9"/>
      <c r="C103" s="184">
        <v>76</v>
      </c>
      <c r="D103" s="80" t="s">
        <v>199</v>
      </c>
      <c r="E103" s="185"/>
      <c r="F103" s="187"/>
      <c r="G103" s="80" t="s">
        <v>199</v>
      </c>
      <c r="H103" s="74" t="s">
        <v>205</v>
      </c>
      <c r="I103" s="70" t="s">
        <v>29</v>
      </c>
      <c r="J103" s="81">
        <v>22</v>
      </c>
      <c r="K103" s="85">
        <v>158790</v>
      </c>
      <c r="L103" s="137">
        <v>4593795</v>
      </c>
      <c r="M103" s="10"/>
      <c r="N103" s="5"/>
    </row>
    <row r="104" spans="1:16" ht="30" customHeight="1" thickBot="1" x14ac:dyDescent="0.35">
      <c r="A104" s="5"/>
      <c r="B104" s="9"/>
      <c r="C104" s="181" t="s">
        <v>9</v>
      </c>
      <c r="D104" s="182"/>
      <c r="E104" s="182"/>
      <c r="F104" s="182"/>
      <c r="G104" s="182"/>
      <c r="H104" s="173"/>
      <c r="I104" s="172"/>
      <c r="J104" s="183"/>
      <c r="K104" s="174"/>
      <c r="L104" s="195">
        <f>SUM(L98:L103)</f>
        <v>31807969</v>
      </c>
      <c r="M104" s="10"/>
      <c r="N104" s="5"/>
    </row>
    <row r="105" spans="1:16" ht="30" customHeight="1" x14ac:dyDescent="0.3">
      <c r="A105" s="5"/>
      <c r="B105" s="9"/>
      <c r="C105" s="178"/>
      <c r="D105" s="179">
        <v>18</v>
      </c>
      <c r="E105" s="148"/>
      <c r="F105" s="148"/>
      <c r="G105" s="148"/>
      <c r="H105" s="179" t="s">
        <v>34</v>
      </c>
      <c r="I105" s="148"/>
      <c r="J105" s="148"/>
      <c r="K105" s="148"/>
      <c r="L105" s="139"/>
      <c r="M105" s="10"/>
      <c r="N105" s="5"/>
    </row>
    <row r="106" spans="1:16" ht="30" customHeight="1" x14ac:dyDescent="0.3">
      <c r="A106" s="5"/>
      <c r="B106" s="9"/>
      <c r="C106" s="184">
        <v>77</v>
      </c>
      <c r="D106" s="97" t="s">
        <v>206</v>
      </c>
      <c r="E106" s="185"/>
      <c r="F106" s="97" t="s">
        <v>206</v>
      </c>
      <c r="G106" s="185"/>
      <c r="H106" s="98" t="s">
        <v>209</v>
      </c>
      <c r="I106" s="100" t="s">
        <v>30</v>
      </c>
      <c r="J106" s="86">
        <v>20</v>
      </c>
      <c r="K106" s="79">
        <f>MROUND(14715,100)</f>
        <v>14700</v>
      </c>
      <c r="L106" s="137">
        <v>386610</v>
      </c>
      <c r="M106" s="10"/>
      <c r="N106" s="5"/>
    </row>
    <row r="107" spans="1:16" ht="30" customHeight="1" x14ac:dyDescent="0.3">
      <c r="A107" s="5"/>
      <c r="B107" s="9"/>
      <c r="C107" s="184">
        <v>78</v>
      </c>
      <c r="D107" s="69">
        <v>180307</v>
      </c>
      <c r="E107" s="185"/>
      <c r="F107" s="69">
        <v>180307</v>
      </c>
      <c r="G107" s="185"/>
      <c r="H107" s="66" t="s">
        <v>210</v>
      </c>
      <c r="I107" s="101" t="s">
        <v>28</v>
      </c>
      <c r="J107" s="81">
        <v>138</v>
      </c>
      <c r="K107" s="85">
        <f>MROUND(32739,100)</f>
        <v>32700</v>
      </c>
      <c r="L107" s="137">
        <v>5934069</v>
      </c>
      <c r="M107" s="10"/>
      <c r="N107" s="5"/>
      <c r="O107" s="57"/>
      <c r="P107" s="57"/>
    </row>
    <row r="108" spans="1:16" ht="30" customHeight="1" x14ac:dyDescent="0.3">
      <c r="A108" s="5"/>
      <c r="B108" s="9"/>
      <c r="C108" s="184">
        <v>79</v>
      </c>
      <c r="D108" s="69" t="s">
        <v>207</v>
      </c>
      <c r="E108" s="185"/>
      <c r="F108" s="69" t="s">
        <v>207</v>
      </c>
      <c r="G108" s="185"/>
      <c r="H108" s="98" t="s">
        <v>211</v>
      </c>
      <c r="I108" s="102" t="s">
        <v>28</v>
      </c>
      <c r="J108" s="81">
        <v>138</v>
      </c>
      <c r="K108" s="85">
        <v>76723</v>
      </c>
      <c r="L108" s="137">
        <v>13922923</v>
      </c>
      <c r="M108" s="10"/>
      <c r="N108" s="5"/>
    </row>
    <row r="109" spans="1:16" ht="30" customHeight="1" x14ac:dyDescent="0.3">
      <c r="A109" s="5"/>
      <c r="B109" s="9"/>
      <c r="C109" s="184">
        <v>80</v>
      </c>
      <c r="D109" s="97" t="s">
        <v>208</v>
      </c>
      <c r="E109" s="185"/>
      <c r="F109" s="97" t="s">
        <v>208</v>
      </c>
      <c r="G109" s="185"/>
      <c r="H109" s="99" t="s">
        <v>212</v>
      </c>
      <c r="I109" s="100" t="s">
        <v>156</v>
      </c>
      <c r="J109" s="88">
        <v>1550</v>
      </c>
      <c r="K109" s="89">
        <v>9125</v>
      </c>
      <c r="L109" s="137">
        <v>18599031</v>
      </c>
      <c r="M109" s="10"/>
      <c r="N109" s="5"/>
    </row>
    <row r="110" spans="1:16" ht="30" customHeight="1" thickBot="1" x14ac:dyDescent="0.35">
      <c r="A110" s="5"/>
      <c r="B110" s="9"/>
      <c r="C110" s="181" t="s">
        <v>9</v>
      </c>
      <c r="D110" s="182"/>
      <c r="E110" s="182"/>
      <c r="F110" s="182"/>
      <c r="G110" s="182"/>
      <c r="H110" s="173"/>
      <c r="I110" s="172"/>
      <c r="J110" s="183"/>
      <c r="K110" s="174"/>
      <c r="L110" s="195">
        <f>SUM(L106:L109)</f>
        <v>38842633</v>
      </c>
      <c r="M110" s="10"/>
      <c r="N110" s="5"/>
    </row>
    <row r="111" spans="1:16" ht="30" customHeight="1" x14ac:dyDescent="0.3">
      <c r="A111" s="5"/>
      <c r="B111" s="9"/>
      <c r="C111" s="178"/>
      <c r="D111" s="179">
        <v>20</v>
      </c>
      <c r="E111" s="148"/>
      <c r="F111" s="148"/>
      <c r="G111" s="148"/>
      <c r="H111" s="179" t="s">
        <v>35</v>
      </c>
      <c r="I111" s="148"/>
      <c r="J111" s="148"/>
      <c r="K111" s="148"/>
      <c r="L111" s="139"/>
      <c r="M111" s="10"/>
      <c r="N111" s="5"/>
    </row>
    <row r="112" spans="1:16" ht="30" customHeight="1" x14ac:dyDescent="0.3">
      <c r="A112" s="5"/>
      <c r="B112" s="9"/>
      <c r="C112" s="184">
        <v>81</v>
      </c>
      <c r="D112" s="97">
        <v>200805</v>
      </c>
      <c r="E112" s="185"/>
      <c r="F112" s="97">
        <v>200805</v>
      </c>
      <c r="G112" s="97"/>
      <c r="H112" s="103" t="s">
        <v>217</v>
      </c>
      <c r="I112" s="105" t="s">
        <v>30</v>
      </c>
      <c r="J112" s="86">
        <v>43</v>
      </c>
      <c r="K112" s="79">
        <v>35010</v>
      </c>
      <c r="L112" s="137">
        <v>1979640</v>
      </c>
      <c r="M112" s="10"/>
      <c r="N112" s="5"/>
    </row>
    <row r="113" spans="1:15" ht="30" customHeight="1" x14ac:dyDescent="0.3">
      <c r="A113" s="5"/>
      <c r="B113" s="9"/>
      <c r="C113" s="184">
        <v>82</v>
      </c>
      <c r="D113" s="97">
        <v>190910</v>
      </c>
      <c r="E113" s="185"/>
      <c r="F113" s="97">
        <v>190910</v>
      </c>
      <c r="G113" s="97"/>
      <c r="H113" s="104" t="s">
        <v>218</v>
      </c>
      <c r="I113" s="84" t="s">
        <v>30</v>
      </c>
      <c r="J113" s="86">
        <v>542</v>
      </c>
      <c r="K113" s="79">
        <v>6130</v>
      </c>
      <c r="L113" s="137">
        <v>4369035</v>
      </c>
      <c r="M113" s="10"/>
      <c r="N113" s="5"/>
    </row>
    <row r="114" spans="1:15" ht="30" customHeight="1" x14ac:dyDescent="0.3">
      <c r="A114" s="5"/>
      <c r="B114" s="9"/>
      <c r="C114" s="184">
        <v>83</v>
      </c>
      <c r="D114" s="97" t="s">
        <v>213</v>
      </c>
      <c r="E114" s="185"/>
      <c r="F114" s="94"/>
      <c r="G114" s="97" t="s">
        <v>213</v>
      </c>
      <c r="H114" s="104" t="s">
        <v>219</v>
      </c>
      <c r="I114" s="105" t="s">
        <v>30</v>
      </c>
      <c r="J114" s="106">
        <v>123</v>
      </c>
      <c r="K114" s="107">
        <v>119940</v>
      </c>
      <c r="L114" s="137">
        <v>19399695</v>
      </c>
      <c r="M114" s="10"/>
      <c r="N114" s="5"/>
    </row>
    <row r="115" spans="1:15" ht="30" customHeight="1" x14ac:dyDescent="0.3">
      <c r="A115" s="5"/>
      <c r="B115" s="9"/>
      <c r="C115" s="184">
        <v>84</v>
      </c>
      <c r="D115" s="97" t="s">
        <v>214</v>
      </c>
      <c r="E115" s="185"/>
      <c r="F115" s="185"/>
      <c r="G115" s="97" t="s">
        <v>214</v>
      </c>
      <c r="H115" s="82" t="s">
        <v>220</v>
      </c>
      <c r="I115" s="108" t="s">
        <v>28</v>
      </c>
      <c r="J115" s="81">
        <v>138</v>
      </c>
      <c r="K115" s="85">
        <v>185970</v>
      </c>
      <c r="L115" s="137">
        <v>33747976</v>
      </c>
      <c r="M115" s="10"/>
      <c r="N115" s="5"/>
    </row>
    <row r="116" spans="1:15" ht="30" customHeight="1" x14ac:dyDescent="0.3">
      <c r="A116" s="5"/>
      <c r="B116" s="9"/>
      <c r="C116" s="184">
        <v>85</v>
      </c>
      <c r="D116" s="69">
        <v>200810</v>
      </c>
      <c r="E116" s="185"/>
      <c r="F116" s="69">
        <v>200810</v>
      </c>
      <c r="G116" s="69"/>
      <c r="H116" s="82" t="s">
        <v>221</v>
      </c>
      <c r="I116" s="108" t="s">
        <v>30</v>
      </c>
      <c r="J116" s="81">
        <v>475</v>
      </c>
      <c r="K116" s="85">
        <v>15700</v>
      </c>
      <c r="L116" s="137">
        <v>9806613</v>
      </c>
      <c r="M116" s="10"/>
      <c r="N116" s="5"/>
    </row>
    <row r="117" spans="1:15" ht="30" customHeight="1" x14ac:dyDescent="0.3">
      <c r="A117" s="5"/>
      <c r="B117" s="9"/>
      <c r="C117" s="184">
        <v>86</v>
      </c>
      <c r="D117" s="69">
        <v>200410</v>
      </c>
      <c r="E117" s="185"/>
      <c r="F117" s="69">
        <v>200410</v>
      </c>
      <c r="G117" s="69"/>
      <c r="H117" s="82" t="s">
        <v>222</v>
      </c>
      <c r="I117" s="108" t="s">
        <v>28</v>
      </c>
      <c r="J117" s="81">
        <v>1064</v>
      </c>
      <c r="K117" s="85">
        <v>106650</v>
      </c>
      <c r="L117" s="137">
        <v>149220414</v>
      </c>
      <c r="M117" s="10"/>
      <c r="N117" s="5"/>
    </row>
    <row r="118" spans="1:15" ht="30" customHeight="1" x14ac:dyDescent="0.3">
      <c r="A118" s="5"/>
      <c r="B118" s="9"/>
      <c r="C118" s="184">
        <v>87</v>
      </c>
      <c r="D118" s="97" t="s">
        <v>215</v>
      </c>
      <c r="E118" s="185"/>
      <c r="F118" s="185"/>
      <c r="G118" s="97" t="s">
        <v>215</v>
      </c>
      <c r="H118" s="82" t="s">
        <v>223</v>
      </c>
      <c r="I118" s="108" t="s">
        <v>30</v>
      </c>
      <c r="J118" s="81">
        <v>115</v>
      </c>
      <c r="K118" s="85">
        <v>35520</v>
      </c>
      <c r="L118" s="137">
        <v>5371512</v>
      </c>
      <c r="M118" s="10"/>
      <c r="N118" s="5"/>
    </row>
    <row r="119" spans="1:15" ht="30" customHeight="1" x14ac:dyDescent="0.3">
      <c r="A119" s="5"/>
      <c r="B119" s="9"/>
      <c r="C119" s="184">
        <v>88</v>
      </c>
      <c r="D119" s="69">
        <v>200414</v>
      </c>
      <c r="E119" s="185"/>
      <c r="F119" s="69">
        <v>200414</v>
      </c>
      <c r="G119" s="69"/>
      <c r="H119" s="82" t="s">
        <v>224</v>
      </c>
      <c r="I119" s="108" t="s">
        <v>30</v>
      </c>
      <c r="J119" s="81">
        <v>54</v>
      </c>
      <c r="K119" s="85">
        <v>40090</v>
      </c>
      <c r="L119" s="137">
        <v>2846791</v>
      </c>
      <c r="M119" s="10"/>
      <c r="N119" s="5"/>
    </row>
    <row r="120" spans="1:15" ht="30" customHeight="1" x14ac:dyDescent="0.3">
      <c r="A120" s="5"/>
      <c r="B120" s="9"/>
      <c r="C120" s="184">
        <v>89</v>
      </c>
      <c r="D120" s="69">
        <v>200101</v>
      </c>
      <c r="E120" s="185"/>
      <c r="F120" s="69">
        <v>200101</v>
      </c>
      <c r="G120" s="69"/>
      <c r="H120" s="82" t="s">
        <v>225</v>
      </c>
      <c r="I120" s="108" t="s">
        <v>28</v>
      </c>
      <c r="J120" s="81">
        <v>16</v>
      </c>
      <c r="K120" s="85">
        <v>24360</v>
      </c>
      <c r="L120" s="137">
        <v>512534</v>
      </c>
      <c r="M120" s="10"/>
      <c r="N120" s="5"/>
    </row>
    <row r="121" spans="1:15" ht="30" customHeight="1" x14ac:dyDescent="0.3">
      <c r="A121" s="5"/>
      <c r="B121" s="9"/>
      <c r="C121" s="184">
        <v>90</v>
      </c>
      <c r="D121" s="69" t="s">
        <v>216</v>
      </c>
      <c r="E121" s="185"/>
      <c r="F121" s="185"/>
      <c r="G121" s="69" t="s">
        <v>216</v>
      </c>
      <c r="H121" s="104" t="s">
        <v>226</v>
      </c>
      <c r="I121" s="84" t="s">
        <v>28</v>
      </c>
      <c r="J121" s="81">
        <v>185</v>
      </c>
      <c r="K121" s="85">
        <v>63830</v>
      </c>
      <c r="L121" s="137">
        <v>15528243</v>
      </c>
      <c r="M121" s="10"/>
      <c r="N121" s="5"/>
      <c r="O121" s="57"/>
    </row>
    <row r="122" spans="1:15" ht="30" customHeight="1" thickBot="1" x14ac:dyDescent="0.35">
      <c r="A122" s="5"/>
      <c r="B122" s="9"/>
      <c r="C122" s="181" t="s">
        <v>9</v>
      </c>
      <c r="D122" s="182"/>
      <c r="E122" s="182"/>
      <c r="F122" s="182"/>
      <c r="G122" s="182"/>
      <c r="H122" s="173"/>
      <c r="I122" s="172"/>
      <c r="J122" s="183"/>
      <c r="K122" s="174"/>
      <c r="L122" s="195">
        <f>SUM(L112:L121)</f>
        <v>242782453</v>
      </c>
      <c r="M122" s="10"/>
      <c r="N122" s="5"/>
    </row>
    <row r="123" spans="1:15" ht="30" customHeight="1" x14ac:dyDescent="0.3">
      <c r="A123" s="5"/>
      <c r="B123" s="9"/>
      <c r="C123" s="178"/>
      <c r="D123" s="179">
        <v>21</v>
      </c>
      <c r="E123" s="148"/>
      <c r="F123" s="148"/>
      <c r="G123" s="148"/>
      <c r="H123" s="179" t="s">
        <v>227</v>
      </c>
      <c r="I123" s="148"/>
      <c r="J123" s="148"/>
      <c r="K123" s="148"/>
      <c r="L123" s="139"/>
      <c r="M123" s="10"/>
      <c r="N123" s="5"/>
    </row>
    <row r="124" spans="1:15" ht="49.5" customHeight="1" x14ac:dyDescent="0.3">
      <c r="A124" s="5"/>
      <c r="B124" s="9"/>
      <c r="C124" s="184">
        <v>91</v>
      </c>
      <c r="D124" s="69" t="s">
        <v>228</v>
      </c>
      <c r="E124" s="185"/>
      <c r="F124" s="94"/>
      <c r="G124" s="69" t="s">
        <v>228</v>
      </c>
      <c r="H124" s="109" t="s">
        <v>233</v>
      </c>
      <c r="I124" s="105" t="s">
        <v>29</v>
      </c>
      <c r="J124" s="81">
        <v>56</v>
      </c>
      <c r="K124" s="85">
        <v>1349530</v>
      </c>
      <c r="L124" s="137">
        <v>99379389</v>
      </c>
      <c r="M124" s="10"/>
      <c r="N124" s="5"/>
    </row>
    <row r="125" spans="1:15" ht="30" customHeight="1" x14ac:dyDescent="0.3">
      <c r="A125" s="5"/>
      <c r="B125" s="9"/>
      <c r="C125" s="184">
        <v>92</v>
      </c>
      <c r="D125" s="69" t="s">
        <v>229</v>
      </c>
      <c r="E125" s="185"/>
      <c r="F125" s="94"/>
      <c r="G125" s="69" t="s">
        <v>229</v>
      </c>
      <c r="H125" s="109" t="s">
        <v>234</v>
      </c>
      <c r="I125" s="105" t="s">
        <v>29</v>
      </c>
      <c r="J125" s="81">
        <v>1</v>
      </c>
      <c r="K125" s="85">
        <v>2126525</v>
      </c>
      <c r="L125" s="137">
        <v>2796380</v>
      </c>
      <c r="M125" s="10"/>
      <c r="N125" s="5"/>
    </row>
    <row r="126" spans="1:15" ht="30" customHeight="1" x14ac:dyDescent="0.3">
      <c r="A126" s="5"/>
      <c r="B126" s="9"/>
      <c r="C126" s="184">
        <v>93</v>
      </c>
      <c r="D126" s="69" t="s">
        <v>230</v>
      </c>
      <c r="E126" s="185"/>
      <c r="F126" s="94"/>
      <c r="G126" s="69" t="s">
        <v>230</v>
      </c>
      <c r="H126" s="109" t="s">
        <v>235</v>
      </c>
      <c r="I126" s="105" t="s">
        <v>28</v>
      </c>
      <c r="J126" s="81">
        <v>13</v>
      </c>
      <c r="K126" s="85">
        <v>271940</v>
      </c>
      <c r="L126" s="137">
        <v>4648814</v>
      </c>
      <c r="M126" s="10"/>
      <c r="N126" s="5"/>
    </row>
    <row r="127" spans="1:15" ht="30" customHeight="1" x14ac:dyDescent="0.3">
      <c r="A127" s="5"/>
      <c r="B127" s="9"/>
      <c r="C127" s="184">
        <v>94</v>
      </c>
      <c r="D127" s="69">
        <v>210409</v>
      </c>
      <c r="E127" s="185"/>
      <c r="F127" s="69">
        <v>210409</v>
      </c>
      <c r="G127" s="69"/>
      <c r="H127" s="92" t="s">
        <v>236</v>
      </c>
      <c r="I127" s="105" t="s">
        <v>30</v>
      </c>
      <c r="J127" s="81">
        <v>30</v>
      </c>
      <c r="K127" s="85">
        <v>538720</v>
      </c>
      <c r="L127" s="137">
        <v>21252504</v>
      </c>
      <c r="M127" s="10"/>
      <c r="N127" s="5"/>
    </row>
    <row r="128" spans="1:15" ht="30" customHeight="1" x14ac:dyDescent="0.3">
      <c r="A128" s="5"/>
      <c r="B128" s="9"/>
      <c r="C128" s="184">
        <v>95</v>
      </c>
      <c r="D128" s="69" t="s">
        <v>231</v>
      </c>
      <c r="E128" s="185"/>
      <c r="F128" s="94"/>
      <c r="G128" s="69" t="s">
        <v>231</v>
      </c>
      <c r="H128" s="109" t="s">
        <v>237</v>
      </c>
      <c r="I128" s="105" t="s">
        <v>30</v>
      </c>
      <c r="J128" s="81">
        <v>4</v>
      </c>
      <c r="K128" s="85">
        <v>236200</v>
      </c>
      <c r="L128" s="137">
        <v>1242412</v>
      </c>
      <c r="M128" s="10"/>
      <c r="N128" s="5"/>
    </row>
    <row r="129" spans="1:14" ht="30" customHeight="1" x14ac:dyDescent="0.3">
      <c r="A129" s="5"/>
      <c r="B129" s="9"/>
      <c r="C129" s="184">
        <v>96</v>
      </c>
      <c r="D129" s="69" t="s">
        <v>232</v>
      </c>
      <c r="E129" s="185"/>
      <c r="F129" s="94"/>
      <c r="G129" s="69" t="s">
        <v>232</v>
      </c>
      <c r="H129" s="66" t="s">
        <v>238</v>
      </c>
      <c r="I129" s="105" t="s">
        <v>28</v>
      </c>
      <c r="J129" s="81">
        <v>25</v>
      </c>
      <c r="K129" s="85">
        <v>364900</v>
      </c>
      <c r="L129" s="137">
        <v>11996088</v>
      </c>
      <c r="M129" s="10"/>
      <c r="N129" s="5"/>
    </row>
    <row r="130" spans="1:14" ht="30" customHeight="1" thickBot="1" x14ac:dyDescent="0.35">
      <c r="A130" s="5"/>
      <c r="B130" s="9"/>
      <c r="C130" s="181" t="s">
        <v>9</v>
      </c>
      <c r="D130" s="182"/>
      <c r="E130" s="182"/>
      <c r="F130" s="182"/>
      <c r="G130" s="182"/>
      <c r="H130" s="173"/>
      <c r="I130" s="172"/>
      <c r="J130" s="183"/>
      <c r="K130" s="174"/>
      <c r="L130" s="195">
        <f>SUM(L124:L129)</f>
        <v>141315587</v>
      </c>
      <c r="M130" s="10"/>
      <c r="N130" s="5"/>
    </row>
    <row r="131" spans="1:14" ht="30" customHeight="1" x14ac:dyDescent="0.3">
      <c r="A131" s="5"/>
      <c r="B131" s="9"/>
      <c r="C131" s="178"/>
      <c r="D131" s="179">
        <v>22</v>
      </c>
      <c r="E131" s="148"/>
      <c r="F131" s="148"/>
      <c r="G131" s="148"/>
      <c r="H131" s="179" t="s">
        <v>239</v>
      </c>
      <c r="I131" s="148"/>
      <c r="J131" s="148"/>
      <c r="K131" s="148"/>
      <c r="L131" s="139"/>
      <c r="M131" s="10"/>
      <c r="N131" s="5"/>
    </row>
    <row r="132" spans="1:14" ht="30" customHeight="1" x14ac:dyDescent="0.3">
      <c r="A132" s="5"/>
      <c r="B132" s="9"/>
      <c r="C132" s="184">
        <v>97</v>
      </c>
      <c r="D132" s="110" t="s">
        <v>250</v>
      </c>
      <c r="E132" s="185"/>
      <c r="F132" s="185"/>
      <c r="G132" s="110" t="s">
        <v>250</v>
      </c>
      <c r="H132" s="109" t="s">
        <v>240</v>
      </c>
      <c r="I132" s="105" t="s">
        <v>28</v>
      </c>
      <c r="J132" s="106">
        <v>99</v>
      </c>
      <c r="K132" s="107">
        <v>571900</v>
      </c>
      <c r="L132" s="137">
        <v>74452802</v>
      </c>
      <c r="M132" s="10"/>
      <c r="N132" s="5"/>
    </row>
    <row r="133" spans="1:14" ht="30" customHeight="1" x14ac:dyDescent="0.3">
      <c r="A133" s="5"/>
      <c r="B133" s="9"/>
      <c r="C133" s="184">
        <v>98</v>
      </c>
      <c r="D133" s="110" t="s">
        <v>251</v>
      </c>
      <c r="E133" s="185"/>
      <c r="F133" s="94"/>
      <c r="G133" s="110" t="s">
        <v>251</v>
      </c>
      <c r="H133" s="109" t="s">
        <v>241</v>
      </c>
      <c r="I133" s="105" t="s">
        <v>30</v>
      </c>
      <c r="J133" s="106">
        <v>25</v>
      </c>
      <c r="K133" s="107">
        <f>MROUND(558584,100)</f>
        <v>558600</v>
      </c>
      <c r="L133" s="137">
        <v>18363975</v>
      </c>
      <c r="M133" s="10"/>
      <c r="N133" s="5"/>
    </row>
    <row r="134" spans="1:14" ht="30" customHeight="1" x14ac:dyDescent="0.3">
      <c r="A134" s="5"/>
      <c r="B134" s="9"/>
      <c r="C134" s="184">
        <v>99</v>
      </c>
      <c r="D134" s="110" t="s">
        <v>252</v>
      </c>
      <c r="E134" s="185"/>
      <c r="F134" s="94"/>
      <c r="G134" s="110" t="s">
        <v>252</v>
      </c>
      <c r="H134" s="109" t="s">
        <v>242</v>
      </c>
      <c r="I134" s="105" t="s">
        <v>29</v>
      </c>
      <c r="J134" s="81">
        <v>6</v>
      </c>
      <c r="K134" s="85">
        <v>722440</v>
      </c>
      <c r="L134" s="137">
        <v>5700051</v>
      </c>
      <c r="M134" s="10"/>
      <c r="N134" s="5"/>
    </row>
    <row r="135" spans="1:14" ht="30" customHeight="1" x14ac:dyDescent="0.3">
      <c r="A135" s="5"/>
      <c r="B135" s="9"/>
      <c r="C135" s="184">
        <v>100</v>
      </c>
      <c r="D135" s="110" t="s">
        <v>253</v>
      </c>
      <c r="E135" s="185"/>
      <c r="F135" s="94"/>
      <c r="G135" s="110" t="s">
        <v>253</v>
      </c>
      <c r="H135" s="109" t="s">
        <v>243</v>
      </c>
      <c r="I135" s="105" t="s">
        <v>28</v>
      </c>
      <c r="J135" s="81">
        <v>10</v>
      </c>
      <c r="K135" s="85">
        <v>401580</v>
      </c>
      <c r="L135" s="137">
        <v>5280777</v>
      </c>
      <c r="M135" s="10"/>
      <c r="N135" s="5"/>
    </row>
    <row r="136" spans="1:14" ht="30" customHeight="1" x14ac:dyDescent="0.3">
      <c r="A136" s="5"/>
      <c r="B136" s="9"/>
      <c r="C136" s="184">
        <v>101</v>
      </c>
      <c r="D136" s="110" t="s">
        <v>254</v>
      </c>
      <c r="E136" s="185"/>
      <c r="F136" s="94"/>
      <c r="G136" s="110" t="s">
        <v>254</v>
      </c>
      <c r="H136" s="109" t="s">
        <v>244</v>
      </c>
      <c r="I136" s="105" t="s">
        <v>29</v>
      </c>
      <c r="J136" s="81">
        <v>1</v>
      </c>
      <c r="K136" s="85">
        <v>620250</v>
      </c>
      <c r="L136" s="137">
        <v>815628</v>
      </c>
      <c r="M136" s="10"/>
      <c r="N136" s="5"/>
    </row>
    <row r="137" spans="1:14" ht="30" customHeight="1" x14ac:dyDescent="0.3">
      <c r="A137" s="5"/>
      <c r="B137" s="9"/>
      <c r="C137" s="184">
        <v>102</v>
      </c>
      <c r="D137" s="110" t="s">
        <v>255</v>
      </c>
      <c r="E137" s="185"/>
      <c r="F137" s="185"/>
      <c r="G137" s="110" t="s">
        <v>255</v>
      </c>
      <c r="H137" s="109" t="s">
        <v>245</v>
      </c>
      <c r="I137" s="105" t="s">
        <v>28</v>
      </c>
      <c r="J137" s="81">
        <v>105</v>
      </c>
      <c r="K137" s="85">
        <v>283909</v>
      </c>
      <c r="L137" s="137">
        <v>39200735</v>
      </c>
      <c r="M137" s="10"/>
      <c r="N137" s="5"/>
    </row>
    <row r="138" spans="1:14" ht="30" customHeight="1" x14ac:dyDescent="0.3">
      <c r="A138" s="5"/>
      <c r="B138" s="9"/>
      <c r="C138" s="184">
        <v>103</v>
      </c>
      <c r="D138" s="110" t="s">
        <v>256</v>
      </c>
      <c r="E138" s="185"/>
      <c r="F138" s="185"/>
      <c r="G138" s="110" t="s">
        <v>256</v>
      </c>
      <c r="H138" s="109" t="s">
        <v>246</v>
      </c>
      <c r="I138" s="105" t="s">
        <v>30</v>
      </c>
      <c r="J138" s="81">
        <v>60</v>
      </c>
      <c r="K138" s="85">
        <v>343330</v>
      </c>
      <c r="L138" s="137">
        <v>27088737</v>
      </c>
      <c r="M138" s="10"/>
      <c r="N138" s="5"/>
    </row>
    <row r="139" spans="1:14" ht="30" customHeight="1" x14ac:dyDescent="0.3">
      <c r="A139" s="5"/>
      <c r="B139" s="9"/>
      <c r="C139" s="184">
        <v>104</v>
      </c>
      <c r="D139" s="111" t="s">
        <v>257</v>
      </c>
      <c r="E139" s="185"/>
      <c r="F139" s="185"/>
      <c r="G139" s="111" t="s">
        <v>257</v>
      </c>
      <c r="H139" s="109" t="s">
        <v>247</v>
      </c>
      <c r="I139" s="105" t="s">
        <v>29</v>
      </c>
      <c r="J139" s="81">
        <v>1</v>
      </c>
      <c r="K139" s="85">
        <v>1320530</v>
      </c>
      <c r="L139" s="137">
        <v>1736496</v>
      </c>
      <c r="M139" s="10"/>
      <c r="N139" s="5"/>
    </row>
    <row r="140" spans="1:14" ht="30" customHeight="1" x14ac:dyDescent="0.3">
      <c r="A140" s="5"/>
      <c r="B140" s="9"/>
      <c r="C140" s="184">
        <v>105</v>
      </c>
      <c r="D140" s="111" t="s">
        <v>258</v>
      </c>
      <c r="E140" s="185"/>
      <c r="F140" s="111" t="s">
        <v>258</v>
      </c>
      <c r="G140" s="111"/>
      <c r="H140" s="109" t="s">
        <v>248</v>
      </c>
      <c r="I140" s="105" t="s">
        <v>29</v>
      </c>
      <c r="J140" s="81">
        <v>7</v>
      </c>
      <c r="K140" s="85">
        <v>451630</v>
      </c>
      <c r="L140" s="137">
        <v>4157254</v>
      </c>
      <c r="M140" s="10"/>
      <c r="N140" s="5"/>
    </row>
    <row r="141" spans="1:14" ht="30" customHeight="1" x14ac:dyDescent="0.3">
      <c r="A141" s="5"/>
      <c r="B141" s="9"/>
      <c r="C141" s="184">
        <v>106</v>
      </c>
      <c r="D141" s="111" t="s">
        <v>259</v>
      </c>
      <c r="E141" s="185"/>
      <c r="F141" s="111" t="s">
        <v>259</v>
      </c>
      <c r="G141" s="111"/>
      <c r="H141" s="92" t="s">
        <v>249</v>
      </c>
      <c r="I141" s="105" t="s">
        <v>30</v>
      </c>
      <c r="J141" s="81">
        <v>19</v>
      </c>
      <c r="K141" s="85">
        <v>655680</v>
      </c>
      <c r="L141" s="137">
        <v>16382164</v>
      </c>
      <c r="M141" s="10"/>
      <c r="N141" s="5"/>
    </row>
    <row r="142" spans="1:14" ht="30" customHeight="1" thickBot="1" x14ac:dyDescent="0.35">
      <c r="A142" s="5"/>
      <c r="B142" s="9"/>
      <c r="C142" s="181" t="s">
        <v>9</v>
      </c>
      <c r="D142" s="182"/>
      <c r="E142" s="182"/>
      <c r="F142" s="182"/>
      <c r="G142" s="182"/>
      <c r="H142" s="173"/>
      <c r="I142" s="172"/>
      <c r="J142" s="183"/>
      <c r="K142" s="174"/>
      <c r="L142" s="195">
        <f>SUM(L132:L141)</f>
        <v>193178619</v>
      </c>
      <c r="M142" s="10"/>
      <c r="N142" s="5"/>
    </row>
    <row r="143" spans="1:14" ht="30" customHeight="1" x14ac:dyDescent="0.3">
      <c r="A143" s="5"/>
      <c r="B143" s="9"/>
      <c r="C143" s="178"/>
      <c r="D143" s="179">
        <v>24</v>
      </c>
      <c r="E143" s="148"/>
      <c r="F143" s="148"/>
      <c r="G143" s="148"/>
      <c r="H143" s="179" t="s">
        <v>260</v>
      </c>
      <c r="I143" s="148"/>
      <c r="J143" s="148"/>
      <c r="K143" s="148"/>
      <c r="L143" s="139"/>
      <c r="M143" s="10"/>
      <c r="N143" s="5"/>
    </row>
    <row r="144" spans="1:14" ht="30" customHeight="1" x14ac:dyDescent="0.3">
      <c r="A144" s="5"/>
      <c r="B144" s="9"/>
      <c r="C144" s="184">
        <v>107</v>
      </c>
      <c r="D144" s="68" t="s">
        <v>261</v>
      </c>
      <c r="E144" s="185"/>
      <c r="F144" s="94"/>
      <c r="G144" s="68" t="s">
        <v>261</v>
      </c>
      <c r="H144" s="109" t="s">
        <v>265</v>
      </c>
      <c r="I144" s="84" t="s">
        <v>30</v>
      </c>
      <c r="J144" s="81">
        <v>115</v>
      </c>
      <c r="K144" s="85">
        <v>20610</v>
      </c>
      <c r="L144" s="137">
        <v>3116747</v>
      </c>
      <c r="M144" s="10"/>
      <c r="N144" s="5"/>
    </row>
    <row r="145" spans="1:14" ht="30" customHeight="1" x14ac:dyDescent="0.3">
      <c r="A145" s="5"/>
      <c r="B145" s="9"/>
      <c r="C145" s="184">
        <v>108</v>
      </c>
      <c r="D145" s="68" t="s">
        <v>262</v>
      </c>
      <c r="E145" s="185"/>
      <c r="F145" s="94"/>
      <c r="G145" s="68" t="s">
        <v>262</v>
      </c>
      <c r="H145" s="109" t="s">
        <v>266</v>
      </c>
      <c r="I145" s="84" t="s">
        <v>30</v>
      </c>
      <c r="J145" s="81">
        <v>157</v>
      </c>
      <c r="K145" s="85">
        <v>21360</v>
      </c>
      <c r="L145" s="137">
        <v>4409879</v>
      </c>
      <c r="M145" s="10"/>
      <c r="N145" s="5"/>
    </row>
    <row r="146" spans="1:14" ht="30" customHeight="1" x14ac:dyDescent="0.3">
      <c r="A146" s="5"/>
      <c r="B146" s="9"/>
      <c r="C146" s="184">
        <v>109</v>
      </c>
      <c r="D146" s="68" t="s">
        <v>263</v>
      </c>
      <c r="E146" s="185"/>
      <c r="F146" s="94"/>
      <c r="G146" s="68" t="s">
        <v>263</v>
      </c>
      <c r="H146" s="109" t="s">
        <v>267</v>
      </c>
      <c r="I146" s="84" t="s">
        <v>28</v>
      </c>
      <c r="J146" s="81">
        <v>19</v>
      </c>
      <c r="K146" s="85">
        <v>485300</v>
      </c>
      <c r="L146" s="137">
        <v>12125221</v>
      </c>
      <c r="M146" s="10"/>
      <c r="N146" s="5"/>
    </row>
    <row r="147" spans="1:14" ht="30" customHeight="1" x14ac:dyDescent="0.3">
      <c r="A147" s="5"/>
      <c r="B147" s="9"/>
      <c r="C147" s="184">
        <v>110</v>
      </c>
      <c r="D147" s="68" t="s">
        <v>264</v>
      </c>
      <c r="E147" s="185"/>
      <c r="F147" s="185"/>
      <c r="G147" s="68" t="s">
        <v>264</v>
      </c>
      <c r="H147" s="67" t="s">
        <v>268</v>
      </c>
      <c r="I147" s="72" t="s">
        <v>28</v>
      </c>
      <c r="J147" s="112">
        <v>23</v>
      </c>
      <c r="K147" s="113">
        <v>688780</v>
      </c>
      <c r="L147" s="137">
        <v>20832151</v>
      </c>
      <c r="M147" s="10"/>
      <c r="N147" s="5"/>
    </row>
    <row r="148" spans="1:14" ht="30" customHeight="1" thickBot="1" x14ac:dyDescent="0.35">
      <c r="A148" s="5"/>
      <c r="B148" s="9"/>
      <c r="C148" s="181" t="s">
        <v>9</v>
      </c>
      <c r="D148" s="182"/>
      <c r="E148" s="182"/>
      <c r="F148" s="173"/>
      <c r="G148" s="173"/>
      <c r="H148" s="172"/>
      <c r="I148" s="183"/>
      <c r="J148" s="188"/>
      <c r="K148" s="189"/>
      <c r="L148" s="196">
        <f>SUM(L144:L147)</f>
        <v>40483998</v>
      </c>
      <c r="M148" s="10"/>
      <c r="N148" s="5"/>
    </row>
    <row r="149" spans="1:14" ht="30" customHeight="1" x14ac:dyDescent="0.3">
      <c r="A149" s="5"/>
      <c r="B149" s="9"/>
      <c r="C149" s="178"/>
      <c r="D149" s="179">
        <v>29</v>
      </c>
      <c r="E149" s="148"/>
      <c r="F149" s="148"/>
      <c r="G149" s="148"/>
      <c r="H149" s="179" t="s">
        <v>269</v>
      </c>
      <c r="I149" s="148"/>
      <c r="J149" s="148"/>
      <c r="K149" s="148"/>
      <c r="L149" s="139"/>
      <c r="M149" s="10"/>
      <c r="N149" s="5"/>
    </row>
    <row r="150" spans="1:14" ht="30" customHeight="1" x14ac:dyDescent="0.3">
      <c r="A150" s="5"/>
      <c r="B150" s="9"/>
      <c r="C150" s="184">
        <v>111</v>
      </c>
      <c r="D150" s="69">
        <v>290104</v>
      </c>
      <c r="E150" s="185"/>
      <c r="F150" s="69">
        <v>290104</v>
      </c>
      <c r="G150" s="94"/>
      <c r="H150" s="65" t="s">
        <v>273</v>
      </c>
      <c r="I150" s="70" t="s">
        <v>28</v>
      </c>
      <c r="J150" s="86">
        <v>2830</v>
      </c>
      <c r="K150" s="114">
        <v>8610</v>
      </c>
      <c r="L150" s="137">
        <v>32041685</v>
      </c>
      <c r="M150" s="10"/>
      <c r="N150" s="5"/>
    </row>
    <row r="151" spans="1:14" ht="30" customHeight="1" x14ac:dyDescent="0.3">
      <c r="A151" s="5"/>
      <c r="B151" s="9"/>
      <c r="C151" s="184">
        <v>112</v>
      </c>
      <c r="D151" s="69">
        <v>290106</v>
      </c>
      <c r="E151" s="185"/>
      <c r="F151" s="69">
        <v>290106</v>
      </c>
      <c r="G151" s="94"/>
      <c r="H151" s="65" t="s">
        <v>36</v>
      </c>
      <c r="I151" s="70" t="s">
        <v>28</v>
      </c>
      <c r="J151" s="86">
        <v>1164</v>
      </c>
      <c r="K151" s="79">
        <f>MROUND(11386,100)</f>
        <v>11400</v>
      </c>
      <c r="L151" s="137">
        <v>17449524</v>
      </c>
      <c r="M151" s="10"/>
      <c r="N151" s="5"/>
    </row>
    <row r="152" spans="1:14" ht="30" customHeight="1" x14ac:dyDescent="0.3">
      <c r="A152" s="5"/>
      <c r="B152" s="9"/>
      <c r="C152" s="184">
        <v>113</v>
      </c>
      <c r="D152" s="69" t="s">
        <v>270</v>
      </c>
      <c r="E152" s="185"/>
      <c r="F152" s="69"/>
      <c r="G152" s="69" t="s">
        <v>270</v>
      </c>
      <c r="H152" s="65" t="s">
        <v>274</v>
      </c>
      <c r="I152" s="70" t="s">
        <v>30</v>
      </c>
      <c r="J152" s="86">
        <v>320</v>
      </c>
      <c r="K152" s="79">
        <v>7810</v>
      </c>
      <c r="L152" s="137">
        <v>3286448</v>
      </c>
      <c r="M152" s="10"/>
      <c r="N152" s="5"/>
    </row>
    <row r="153" spans="1:14" ht="30" customHeight="1" x14ac:dyDescent="0.3">
      <c r="A153" s="5"/>
      <c r="B153" s="9"/>
      <c r="C153" s="184">
        <v>114</v>
      </c>
      <c r="D153" s="69">
        <v>290114</v>
      </c>
      <c r="E153" s="185"/>
      <c r="F153" s="69">
        <v>290114</v>
      </c>
      <c r="G153" s="94"/>
      <c r="H153" s="65" t="s">
        <v>275</v>
      </c>
      <c r="I153" s="70" t="s">
        <v>30</v>
      </c>
      <c r="J153" s="86">
        <v>1250</v>
      </c>
      <c r="K153" s="114">
        <v>3870</v>
      </c>
      <c r="L153" s="137">
        <v>6361313</v>
      </c>
      <c r="M153" s="10"/>
      <c r="N153" s="5"/>
    </row>
    <row r="154" spans="1:14" ht="30" customHeight="1" x14ac:dyDescent="0.3">
      <c r="A154" s="5"/>
      <c r="B154" s="9"/>
      <c r="C154" s="184">
        <v>115</v>
      </c>
      <c r="D154" s="69">
        <v>290304</v>
      </c>
      <c r="E154" s="185"/>
      <c r="F154" s="69">
        <v>290304</v>
      </c>
      <c r="G154" s="94"/>
      <c r="H154" s="74" t="s">
        <v>276</v>
      </c>
      <c r="I154" s="70" t="s">
        <v>28</v>
      </c>
      <c r="J154" s="86">
        <v>2830</v>
      </c>
      <c r="K154" s="114">
        <v>9190</v>
      </c>
      <c r="L154" s="137">
        <v>34200126</v>
      </c>
      <c r="M154" s="10"/>
      <c r="N154" s="5"/>
    </row>
    <row r="155" spans="1:14" ht="30" customHeight="1" x14ac:dyDescent="0.3">
      <c r="A155" s="5"/>
      <c r="B155" s="9"/>
      <c r="C155" s="184">
        <v>116</v>
      </c>
      <c r="D155" s="69">
        <v>290307</v>
      </c>
      <c r="E155" s="185"/>
      <c r="F155" s="69">
        <v>290307</v>
      </c>
      <c r="G155" s="94"/>
      <c r="H155" s="74" t="s">
        <v>277</v>
      </c>
      <c r="I155" s="70" t="s">
        <v>28</v>
      </c>
      <c r="J155" s="86">
        <v>1164</v>
      </c>
      <c r="K155" s="114">
        <v>9920</v>
      </c>
      <c r="L155" s="137">
        <v>15184147</v>
      </c>
      <c r="M155" s="10"/>
      <c r="N155" s="5"/>
    </row>
    <row r="156" spans="1:14" ht="30" customHeight="1" x14ac:dyDescent="0.3">
      <c r="A156" s="5"/>
      <c r="B156" s="9"/>
      <c r="C156" s="184">
        <v>117</v>
      </c>
      <c r="D156" s="69">
        <v>290619</v>
      </c>
      <c r="E156" s="185"/>
      <c r="F156" s="69">
        <v>290619</v>
      </c>
      <c r="G156" s="94"/>
      <c r="H156" s="65" t="s">
        <v>278</v>
      </c>
      <c r="I156" s="70" t="s">
        <v>28</v>
      </c>
      <c r="J156" s="86">
        <v>562</v>
      </c>
      <c r="K156" s="114">
        <v>9260</v>
      </c>
      <c r="L156" s="137">
        <v>6843418</v>
      </c>
      <c r="M156" s="10"/>
      <c r="N156" s="5"/>
    </row>
    <row r="157" spans="1:14" ht="30" customHeight="1" x14ac:dyDescent="0.3">
      <c r="A157" s="5"/>
      <c r="B157" s="9"/>
      <c r="C157" s="184">
        <v>118</v>
      </c>
      <c r="D157" s="69" t="s">
        <v>271</v>
      </c>
      <c r="E157" s="185"/>
      <c r="F157" s="69"/>
      <c r="G157" s="69" t="s">
        <v>271</v>
      </c>
      <c r="H157" s="65" t="s">
        <v>279</v>
      </c>
      <c r="I157" s="70" t="s">
        <v>28</v>
      </c>
      <c r="J157" s="81">
        <v>562</v>
      </c>
      <c r="K157" s="85">
        <v>20730</v>
      </c>
      <c r="L157" s="137">
        <v>15320092</v>
      </c>
      <c r="M157" s="10"/>
      <c r="N157" s="5"/>
    </row>
    <row r="158" spans="1:14" ht="30" customHeight="1" x14ac:dyDescent="0.3">
      <c r="A158" s="5"/>
      <c r="B158" s="9"/>
      <c r="C158" s="184">
        <v>119</v>
      </c>
      <c r="D158" s="69">
        <v>290208</v>
      </c>
      <c r="E158" s="185"/>
      <c r="F158" s="69">
        <v>290208</v>
      </c>
      <c r="G158" s="185"/>
      <c r="H158" s="65" t="s">
        <v>280</v>
      </c>
      <c r="I158" s="70" t="s">
        <v>28</v>
      </c>
      <c r="J158" s="86">
        <v>437</v>
      </c>
      <c r="K158" s="114">
        <v>12090</v>
      </c>
      <c r="L158" s="137">
        <v>6947579</v>
      </c>
      <c r="M158" s="10"/>
      <c r="N158" s="5"/>
    </row>
    <row r="159" spans="1:14" ht="30" customHeight="1" x14ac:dyDescent="0.3">
      <c r="A159" s="5"/>
      <c r="B159" s="9"/>
      <c r="C159" s="184">
        <v>120</v>
      </c>
      <c r="D159" s="69">
        <v>291201</v>
      </c>
      <c r="E159" s="185"/>
      <c r="F159" s="69">
        <v>291201</v>
      </c>
      <c r="G159" s="185"/>
      <c r="H159" s="74" t="s">
        <v>281</v>
      </c>
      <c r="I159" s="70" t="s">
        <v>30</v>
      </c>
      <c r="J159" s="81">
        <v>138</v>
      </c>
      <c r="K159" s="114">
        <v>2190</v>
      </c>
      <c r="L159" s="137">
        <v>397419</v>
      </c>
      <c r="M159" s="10"/>
      <c r="N159" s="5"/>
    </row>
    <row r="160" spans="1:14" ht="30" customHeight="1" x14ac:dyDescent="0.3">
      <c r="A160" s="5"/>
      <c r="B160" s="9"/>
      <c r="C160" s="184">
        <v>121</v>
      </c>
      <c r="D160" s="68" t="s">
        <v>272</v>
      </c>
      <c r="E160" s="185"/>
      <c r="F160" s="68"/>
      <c r="G160" s="68" t="s">
        <v>272</v>
      </c>
      <c r="H160" s="66" t="s">
        <v>282</v>
      </c>
      <c r="I160" s="70" t="s">
        <v>29</v>
      </c>
      <c r="J160" s="81">
        <v>24</v>
      </c>
      <c r="K160" s="85">
        <v>94820</v>
      </c>
      <c r="L160" s="137">
        <v>2992519</v>
      </c>
      <c r="M160" s="10"/>
      <c r="N160" s="5"/>
    </row>
    <row r="161" spans="1:14" ht="30" customHeight="1" thickBot="1" x14ac:dyDescent="0.35">
      <c r="A161" s="5"/>
      <c r="B161" s="9"/>
      <c r="C161" s="181" t="s">
        <v>9</v>
      </c>
      <c r="D161" s="182"/>
      <c r="E161" s="182"/>
      <c r="F161" s="173"/>
      <c r="G161" s="173"/>
      <c r="H161" s="172"/>
      <c r="I161" s="183"/>
      <c r="J161" s="188"/>
      <c r="K161" s="189"/>
      <c r="L161" s="196">
        <f>SUM(L150:L160)</f>
        <v>141024270</v>
      </c>
      <c r="M161" s="10"/>
      <c r="N161" s="5"/>
    </row>
    <row r="162" spans="1:14" ht="30" customHeight="1" x14ac:dyDescent="0.3">
      <c r="A162" s="5"/>
      <c r="B162" s="9"/>
      <c r="C162" s="178"/>
      <c r="D162" s="179">
        <v>31</v>
      </c>
      <c r="E162" s="148"/>
      <c r="F162" s="148"/>
      <c r="G162" s="148"/>
      <c r="H162" s="179" t="s">
        <v>37</v>
      </c>
      <c r="I162" s="148"/>
      <c r="J162" s="148"/>
      <c r="K162" s="148"/>
      <c r="L162" s="139"/>
      <c r="M162" s="10"/>
      <c r="N162" s="5"/>
    </row>
    <row r="163" spans="1:14" ht="30" customHeight="1" x14ac:dyDescent="0.3">
      <c r="A163" s="5"/>
      <c r="B163" s="9"/>
      <c r="C163" s="184">
        <v>122</v>
      </c>
      <c r="D163" s="77">
        <v>310107</v>
      </c>
      <c r="E163" s="185"/>
      <c r="F163" s="77">
        <v>310107</v>
      </c>
      <c r="G163" s="185"/>
      <c r="H163" s="74" t="s">
        <v>283</v>
      </c>
      <c r="I163" s="70" t="s">
        <v>284</v>
      </c>
      <c r="J163" s="112">
        <v>6</v>
      </c>
      <c r="K163" s="114">
        <v>3603400</v>
      </c>
      <c r="L163" s="137">
        <v>28430826</v>
      </c>
      <c r="M163" s="10"/>
      <c r="N163" s="5"/>
    </row>
    <row r="164" spans="1:14" ht="30" customHeight="1" thickBot="1" x14ac:dyDescent="0.35">
      <c r="A164" s="5"/>
      <c r="B164" s="9"/>
      <c r="C164" s="181" t="s">
        <v>9</v>
      </c>
      <c r="D164" s="182"/>
      <c r="E164" s="182"/>
      <c r="F164" s="173"/>
      <c r="G164" s="173"/>
      <c r="H164" s="172"/>
      <c r="I164" s="183"/>
      <c r="J164" s="188"/>
      <c r="K164" s="189"/>
      <c r="L164" s="196">
        <f>SUM(L163)</f>
        <v>28430826</v>
      </c>
      <c r="M164" s="10"/>
      <c r="N164" s="5"/>
    </row>
    <row r="165" spans="1:14" ht="30" customHeight="1" x14ac:dyDescent="0.3">
      <c r="A165" s="5"/>
      <c r="B165" s="9"/>
      <c r="C165" s="178"/>
      <c r="D165" s="179">
        <v>32</v>
      </c>
      <c r="E165" s="148"/>
      <c r="F165" s="148"/>
      <c r="G165" s="148"/>
      <c r="H165" s="179" t="s">
        <v>285</v>
      </c>
      <c r="I165" s="148"/>
      <c r="J165" s="148"/>
      <c r="K165" s="148"/>
      <c r="L165" s="139"/>
      <c r="M165" s="10"/>
      <c r="N165" s="5"/>
    </row>
    <row r="166" spans="1:14" ht="30" customHeight="1" x14ac:dyDescent="0.3">
      <c r="A166" s="5"/>
      <c r="B166" s="9"/>
      <c r="C166" s="184">
        <v>123</v>
      </c>
      <c r="D166" s="77" t="s">
        <v>286</v>
      </c>
      <c r="E166" s="185"/>
      <c r="F166" s="77" t="s">
        <v>286</v>
      </c>
      <c r="G166" s="185"/>
      <c r="H166" s="115" t="s">
        <v>289</v>
      </c>
      <c r="I166" s="116" t="s">
        <v>29</v>
      </c>
      <c r="J166" s="81">
        <v>9</v>
      </c>
      <c r="K166" s="85">
        <f>MROUND(570996,100)</f>
        <v>571000</v>
      </c>
      <c r="L166" s="137">
        <v>6757785</v>
      </c>
      <c r="M166" s="10"/>
      <c r="N166" s="5"/>
    </row>
    <row r="167" spans="1:14" ht="30" customHeight="1" x14ac:dyDescent="0.3">
      <c r="A167" s="5"/>
      <c r="B167" s="9"/>
      <c r="C167" s="184">
        <v>124</v>
      </c>
      <c r="D167" s="77" t="s">
        <v>287</v>
      </c>
      <c r="E167" s="185"/>
      <c r="F167" s="77"/>
      <c r="G167" s="77" t="s">
        <v>287</v>
      </c>
      <c r="H167" s="117" t="s">
        <v>290</v>
      </c>
      <c r="I167" s="118" t="s">
        <v>29</v>
      </c>
      <c r="J167" s="81">
        <v>10</v>
      </c>
      <c r="K167" s="85">
        <v>582200</v>
      </c>
      <c r="L167" s="137">
        <v>7655930</v>
      </c>
      <c r="M167" s="10"/>
      <c r="N167" s="5"/>
    </row>
    <row r="168" spans="1:14" ht="30" customHeight="1" x14ac:dyDescent="0.3">
      <c r="A168" s="5"/>
      <c r="B168" s="9"/>
      <c r="C168" s="184">
        <v>125</v>
      </c>
      <c r="D168" s="69">
        <v>300226</v>
      </c>
      <c r="E168" s="185"/>
      <c r="F168" s="69">
        <v>300226</v>
      </c>
      <c r="G168" s="185"/>
      <c r="H168" s="119" t="s">
        <v>291</v>
      </c>
      <c r="I168" s="118" t="s">
        <v>29</v>
      </c>
      <c r="J168" s="81">
        <v>10</v>
      </c>
      <c r="K168" s="85">
        <f>MROUND(24094,100)</f>
        <v>24100</v>
      </c>
      <c r="L168" s="137">
        <v>316915</v>
      </c>
      <c r="M168" s="10"/>
      <c r="N168" s="5"/>
    </row>
    <row r="169" spans="1:14" ht="30" customHeight="1" x14ac:dyDescent="0.3">
      <c r="A169" s="5"/>
      <c r="B169" s="9"/>
      <c r="C169" s="184">
        <v>126</v>
      </c>
      <c r="D169" s="69">
        <v>300229</v>
      </c>
      <c r="E169" s="185"/>
      <c r="F169" s="69">
        <v>300229</v>
      </c>
      <c r="G169" s="185"/>
      <c r="H169" s="119" t="s">
        <v>292</v>
      </c>
      <c r="I169" s="118" t="s">
        <v>29</v>
      </c>
      <c r="J169" s="81">
        <v>250</v>
      </c>
      <c r="K169" s="85">
        <f>MROUND(2196,100)</f>
        <v>2200</v>
      </c>
      <c r="L169" s="137">
        <v>723250</v>
      </c>
      <c r="M169" s="10"/>
      <c r="N169" s="5"/>
    </row>
    <row r="170" spans="1:14" ht="30" customHeight="1" x14ac:dyDescent="0.3">
      <c r="A170" s="5"/>
      <c r="B170" s="9"/>
      <c r="C170" s="184">
        <v>127</v>
      </c>
      <c r="D170" s="69" t="s">
        <v>288</v>
      </c>
      <c r="E170" s="185"/>
      <c r="F170" s="69" t="s">
        <v>288</v>
      </c>
      <c r="G170" s="185"/>
      <c r="H170" s="74" t="s">
        <v>293</v>
      </c>
      <c r="I170" s="118" t="s">
        <v>29</v>
      </c>
      <c r="J170" s="81">
        <v>50</v>
      </c>
      <c r="K170" s="85">
        <f>MROUND(13034,100)</f>
        <v>13000</v>
      </c>
      <c r="L170" s="137">
        <v>854750</v>
      </c>
      <c r="M170" s="10"/>
      <c r="N170" s="5"/>
    </row>
    <row r="171" spans="1:14" ht="30" customHeight="1" thickBot="1" x14ac:dyDescent="0.35">
      <c r="A171" s="5"/>
      <c r="B171" s="9"/>
      <c r="C171" s="181" t="s">
        <v>9</v>
      </c>
      <c r="D171" s="182"/>
      <c r="E171" s="182"/>
      <c r="F171" s="173"/>
      <c r="G171" s="173"/>
      <c r="H171" s="172"/>
      <c r="I171" s="183"/>
      <c r="J171" s="188"/>
      <c r="K171" s="189"/>
      <c r="L171" s="196">
        <f>SUM(L166:L170)</f>
        <v>16308630</v>
      </c>
      <c r="M171" s="10"/>
      <c r="N171" s="5"/>
    </row>
    <row r="172" spans="1:14" ht="30" customHeight="1" x14ac:dyDescent="0.3">
      <c r="A172" s="5"/>
      <c r="B172" s="9"/>
      <c r="C172" s="178"/>
      <c r="D172" s="179">
        <v>46</v>
      </c>
      <c r="E172" s="148"/>
      <c r="F172" s="148"/>
      <c r="G172" s="148"/>
      <c r="H172" s="179" t="s">
        <v>38</v>
      </c>
      <c r="I172" s="148"/>
      <c r="J172" s="148"/>
      <c r="K172" s="148"/>
      <c r="L172" s="139"/>
      <c r="M172" s="10"/>
      <c r="N172" s="5"/>
    </row>
    <row r="173" spans="1:14" ht="30" customHeight="1" x14ac:dyDescent="0.3">
      <c r="A173" s="5"/>
      <c r="B173" s="9"/>
      <c r="C173" s="184">
        <v>128</v>
      </c>
      <c r="D173" s="68" t="s">
        <v>294</v>
      </c>
      <c r="E173" s="185"/>
      <c r="F173" s="185"/>
      <c r="G173" s="94"/>
      <c r="H173" s="120" t="s">
        <v>310</v>
      </c>
      <c r="I173" s="70" t="s">
        <v>29</v>
      </c>
      <c r="J173" s="81">
        <v>1</v>
      </c>
      <c r="K173" s="85">
        <v>5587630</v>
      </c>
      <c r="L173" s="137">
        <v>7347733</v>
      </c>
      <c r="M173" s="10"/>
      <c r="N173" s="5"/>
    </row>
    <row r="174" spans="1:14" ht="30" customHeight="1" x14ac:dyDescent="0.3">
      <c r="A174" s="5"/>
      <c r="B174" s="9"/>
      <c r="C174" s="184">
        <v>129</v>
      </c>
      <c r="D174" s="68" t="s">
        <v>295</v>
      </c>
      <c r="E174" s="185"/>
      <c r="F174" s="185"/>
      <c r="G174" s="94"/>
      <c r="H174" s="120" t="s">
        <v>311</v>
      </c>
      <c r="I174" s="70" t="s">
        <v>29</v>
      </c>
      <c r="J174" s="81">
        <v>102</v>
      </c>
      <c r="K174" s="85">
        <v>37630</v>
      </c>
      <c r="L174" s="137">
        <v>5047312</v>
      </c>
      <c r="M174" s="10"/>
      <c r="N174" s="5"/>
    </row>
    <row r="175" spans="1:14" ht="30" customHeight="1" x14ac:dyDescent="0.3">
      <c r="A175" s="5"/>
      <c r="B175" s="9"/>
      <c r="C175" s="184">
        <v>130</v>
      </c>
      <c r="D175" s="68" t="s">
        <v>296</v>
      </c>
      <c r="E175" s="185"/>
      <c r="F175" s="185"/>
      <c r="G175" s="94"/>
      <c r="H175" s="120" t="s">
        <v>312</v>
      </c>
      <c r="I175" s="70" t="s">
        <v>29</v>
      </c>
      <c r="J175" s="81">
        <v>2</v>
      </c>
      <c r="K175" s="85">
        <v>82100</v>
      </c>
      <c r="L175" s="137">
        <v>215923</v>
      </c>
      <c r="M175" s="10"/>
      <c r="N175" s="5"/>
    </row>
    <row r="176" spans="1:14" ht="30" customHeight="1" x14ac:dyDescent="0.3">
      <c r="A176" s="5"/>
      <c r="B176" s="9"/>
      <c r="C176" s="184">
        <v>131</v>
      </c>
      <c r="D176" s="68" t="s">
        <v>297</v>
      </c>
      <c r="E176" s="185"/>
      <c r="F176" s="185"/>
      <c r="G176" s="94"/>
      <c r="H176" s="120" t="s">
        <v>313</v>
      </c>
      <c r="I176" s="70" t="s">
        <v>29</v>
      </c>
      <c r="J176" s="81">
        <v>2</v>
      </c>
      <c r="K176" s="85">
        <v>85520</v>
      </c>
      <c r="L176" s="137">
        <v>224918</v>
      </c>
      <c r="M176" s="10"/>
      <c r="N176" s="5"/>
    </row>
    <row r="177" spans="1:15" ht="30" customHeight="1" x14ac:dyDescent="0.3">
      <c r="A177" s="5"/>
      <c r="B177" s="9"/>
      <c r="C177" s="184">
        <v>132</v>
      </c>
      <c r="D177" s="68" t="s">
        <v>298</v>
      </c>
      <c r="E177" s="185"/>
      <c r="F177" s="185"/>
      <c r="G177" s="94"/>
      <c r="H177" s="120" t="s">
        <v>314</v>
      </c>
      <c r="I177" s="70" t="s">
        <v>29</v>
      </c>
      <c r="J177" s="81">
        <v>4</v>
      </c>
      <c r="K177" s="85">
        <v>165340</v>
      </c>
      <c r="L177" s="137">
        <v>869688</v>
      </c>
      <c r="M177" s="10"/>
      <c r="N177" s="5"/>
    </row>
    <row r="178" spans="1:15" ht="30" customHeight="1" x14ac:dyDescent="0.3">
      <c r="A178" s="5"/>
      <c r="B178" s="9"/>
      <c r="C178" s="184">
        <v>133</v>
      </c>
      <c r="D178" s="68" t="s">
        <v>299</v>
      </c>
      <c r="E178" s="185"/>
      <c r="F178" s="185"/>
      <c r="G178" s="94"/>
      <c r="H178" s="120" t="s">
        <v>315</v>
      </c>
      <c r="I178" s="70" t="s">
        <v>29</v>
      </c>
      <c r="J178" s="81">
        <v>25</v>
      </c>
      <c r="K178" s="85">
        <v>22800</v>
      </c>
      <c r="L178" s="137">
        <v>749550</v>
      </c>
      <c r="M178" s="10"/>
      <c r="N178" s="5"/>
    </row>
    <row r="179" spans="1:15" ht="30" customHeight="1" x14ac:dyDescent="0.3">
      <c r="A179" s="5"/>
      <c r="B179" s="9"/>
      <c r="C179" s="184">
        <v>134</v>
      </c>
      <c r="D179" s="68" t="s">
        <v>300</v>
      </c>
      <c r="E179" s="185"/>
      <c r="F179" s="185"/>
      <c r="G179" s="94"/>
      <c r="H179" s="120" t="s">
        <v>316</v>
      </c>
      <c r="I179" s="70" t="s">
        <v>29</v>
      </c>
      <c r="J179" s="81">
        <v>25</v>
      </c>
      <c r="K179" s="85">
        <v>26220</v>
      </c>
      <c r="L179" s="137">
        <v>861983</v>
      </c>
      <c r="M179" s="10"/>
      <c r="N179" s="5"/>
    </row>
    <row r="180" spans="1:15" ht="30" customHeight="1" x14ac:dyDescent="0.3">
      <c r="A180" s="5"/>
      <c r="B180" s="9"/>
      <c r="C180" s="184">
        <v>135</v>
      </c>
      <c r="D180" s="68" t="s">
        <v>301</v>
      </c>
      <c r="E180" s="185"/>
      <c r="F180" s="185"/>
      <c r="G180" s="94"/>
      <c r="H180" s="120" t="s">
        <v>317</v>
      </c>
      <c r="I180" s="70" t="s">
        <v>29</v>
      </c>
      <c r="J180" s="81">
        <v>22</v>
      </c>
      <c r="K180" s="85">
        <v>28280</v>
      </c>
      <c r="L180" s="137">
        <v>818140</v>
      </c>
      <c r="M180" s="10"/>
      <c r="N180" s="5"/>
    </row>
    <row r="181" spans="1:15" ht="30" customHeight="1" x14ac:dyDescent="0.3">
      <c r="A181" s="5"/>
      <c r="B181" s="9"/>
      <c r="C181" s="184">
        <v>136</v>
      </c>
      <c r="D181" s="68" t="s">
        <v>302</v>
      </c>
      <c r="E181" s="185"/>
      <c r="F181" s="185"/>
      <c r="G181" s="94"/>
      <c r="H181" s="120" t="s">
        <v>318</v>
      </c>
      <c r="I181" s="70" t="s">
        <v>29</v>
      </c>
      <c r="J181" s="81">
        <v>2</v>
      </c>
      <c r="K181" s="85">
        <v>39910</v>
      </c>
      <c r="L181" s="137">
        <v>104963</v>
      </c>
      <c r="M181" s="10"/>
      <c r="N181" s="5"/>
    </row>
    <row r="182" spans="1:15" ht="30" customHeight="1" x14ac:dyDescent="0.3">
      <c r="A182" s="5"/>
      <c r="B182" s="9"/>
      <c r="C182" s="184">
        <v>137</v>
      </c>
      <c r="D182" s="68" t="s">
        <v>303</v>
      </c>
      <c r="E182" s="185"/>
      <c r="F182" s="185"/>
      <c r="G182" s="94"/>
      <c r="H182" s="120" t="s">
        <v>319</v>
      </c>
      <c r="I182" s="70" t="s">
        <v>29</v>
      </c>
      <c r="J182" s="81">
        <v>2</v>
      </c>
      <c r="K182" s="85">
        <v>57010</v>
      </c>
      <c r="L182" s="137">
        <v>149936</v>
      </c>
      <c r="M182" s="10"/>
      <c r="N182" s="5"/>
    </row>
    <row r="183" spans="1:15" ht="30" customHeight="1" x14ac:dyDescent="0.3">
      <c r="A183" s="5"/>
      <c r="B183" s="9"/>
      <c r="C183" s="184">
        <v>138</v>
      </c>
      <c r="D183" s="68" t="s">
        <v>304</v>
      </c>
      <c r="E183" s="185"/>
      <c r="F183" s="185"/>
      <c r="G183" s="94"/>
      <c r="H183" s="120" t="s">
        <v>320</v>
      </c>
      <c r="I183" s="70" t="s">
        <v>29</v>
      </c>
      <c r="J183" s="81">
        <v>22</v>
      </c>
      <c r="K183" s="85">
        <v>22800</v>
      </c>
      <c r="L183" s="137">
        <v>659604</v>
      </c>
      <c r="M183" s="10"/>
      <c r="N183" s="5"/>
    </row>
    <row r="184" spans="1:15" ht="30" customHeight="1" x14ac:dyDescent="0.3">
      <c r="A184" s="5"/>
      <c r="B184" s="9"/>
      <c r="C184" s="184">
        <v>139</v>
      </c>
      <c r="D184" s="68" t="s">
        <v>305</v>
      </c>
      <c r="E184" s="185"/>
      <c r="F184" s="185"/>
      <c r="G184" s="94"/>
      <c r="H184" s="65" t="s">
        <v>321</v>
      </c>
      <c r="I184" s="70" t="s">
        <v>29</v>
      </c>
      <c r="J184" s="81">
        <v>1</v>
      </c>
      <c r="K184" s="85">
        <v>165340</v>
      </c>
      <c r="L184" s="137">
        <v>217422</v>
      </c>
      <c r="M184" s="10"/>
      <c r="N184" s="5"/>
    </row>
    <row r="185" spans="1:15" ht="30" customHeight="1" x14ac:dyDescent="0.3">
      <c r="A185" s="5"/>
      <c r="B185" s="9"/>
      <c r="C185" s="184">
        <v>140</v>
      </c>
      <c r="D185" s="68" t="s">
        <v>306</v>
      </c>
      <c r="E185" s="185"/>
      <c r="F185" s="185"/>
      <c r="G185" s="94"/>
      <c r="H185" s="65" t="s">
        <v>322</v>
      </c>
      <c r="I185" s="70" t="s">
        <v>29</v>
      </c>
      <c r="J185" s="81">
        <v>1</v>
      </c>
      <c r="K185" s="85">
        <v>22800</v>
      </c>
      <c r="L185" s="137">
        <v>29982</v>
      </c>
      <c r="M185" s="10"/>
      <c r="N185" s="5"/>
    </row>
    <row r="186" spans="1:15" ht="30" customHeight="1" x14ac:dyDescent="0.3">
      <c r="A186" s="5"/>
      <c r="B186" s="9"/>
      <c r="C186" s="184">
        <v>141</v>
      </c>
      <c r="D186" s="68" t="s">
        <v>307</v>
      </c>
      <c r="E186" s="185"/>
      <c r="F186" s="185"/>
      <c r="G186" s="94"/>
      <c r="H186" s="65" t="s">
        <v>323</v>
      </c>
      <c r="I186" s="70" t="s">
        <v>29</v>
      </c>
      <c r="J186" s="81">
        <v>37</v>
      </c>
      <c r="K186" s="85">
        <v>5130</v>
      </c>
      <c r="L186" s="137">
        <v>249600</v>
      </c>
      <c r="M186" s="10"/>
      <c r="N186" s="5"/>
    </row>
    <row r="187" spans="1:15" ht="30" customHeight="1" x14ac:dyDescent="0.3">
      <c r="A187" s="5"/>
      <c r="B187" s="9"/>
      <c r="C187" s="184">
        <v>142</v>
      </c>
      <c r="D187" s="68" t="s">
        <v>308</v>
      </c>
      <c r="E187" s="185"/>
      <c r="F187" s="185"/>
      <c r="G187" s="94"/>
      <c r="H187" s="65" t="s">
        <v>324</v>
      </c>
      <c r="I187" s="70" t="s">
        <v>29</v>
      </c>
      <c r="J187" s="81">
        <v>3</v>
      </c>
      <c r="K187" s="85">
        <v>41050</v>
      </c>
      <c r="L187" s="137">
        <v>161942</v>
      </c>
      <c r="M187" s="10"/>
      <c r="N187" s="5"/>
    </row>
    <row r="188" spans="1:15" ht="30" customHeight="1" x14ac:dyDescent="0.3">
      <c r="A188" s="5"/>
      <c r="B188" s="9"/>
      <c r="C188" s="184">
        <v>143</v>
      </c>
      <c r="D188" s="68" t="s">
        <v>309</v>
      </c>
      <c r="E188" s="185"/>
      <c r="F188" s="185"/>
      <c r="G188" s="94"/>
      <c r="H188" s="65" t="s">
        <v>325</v>
      </c>
      <c r="I188" s="70" t="s">
        <v>29</v>
      </c>
      <c r="J188" s="81">
        <v>43</v>
      </c>
      <c r="K188" s="85">
        <v>25080</v>
      </c>
      <c r="L188" s="137">
        <v>1418149</v>
      </c>
      <c r="M188" s="10"/>
      <c r="N188" s="5"/>
    </row>
    <row r="189" spans="1:15" ht="30" customHeight="1" x14ac:dyDescent="0.3">
      <c r="A189" s="5"/>
      <c r="B189" s="9"/>
      <c r="C189" s="181" t="s">
        <v>9</v>
      </c>
      <c r="D189" s="182"/>
      <c r="E189" s="182"/>
      <c r="F189" s="173"/>
      <c r="G189" s="173"/>
      <c r="H189" s="172"/>
      <c r="I189" s="183"/>
      <c r="J189" s="188"/>
      <c r="K189" s="190"/>
      <c r="L189" s="198">
        <f>SUM(L173:L188)</f>
        <v>19126845</v>
      </c>
      <c r="M189" s="10"/>
      <c r="N189" s="5"/>
      <c r="O189" s="200"/>
    </row>
    <row r="190" spans="1:15" s="3" customFormat="1" ht="30" customHeight="1" thickBot="1" x14ac:dyDescent="0.3">
      <c r="A190" s="11"/>
      <c r="B190" s="12"/>
      <c r="C190" s="255" t="s">
        <v>43</v>
      </c>
      <c r="D190" s="256"/>
      <c r="E190" s="256"/>
      <c r="F190" s="256"/>
      <c r="G190" s="256"/>
      <c r="H190" s="256"/>
      <c r="I190" s="256"/>
      <c r="J190" s="256"/>
      <c r="K190" s="257"/>
      <c r="L190" s="140">
        <f>L30+L44+L65+L72+L75+L84+L96+L104+L110+L122+L130+L142+L148+L161+L164+L171+L189</f>
        <v>1148944559</v>
      </c>
      <c r="M190" s="199"/>
      <c r="N190" s="11"/>
    </row>
    <row r="191" spans="1:15" s="3" customFormat="1" thickBot="1" x14ac:dyDescent="0.3">
      <c r="A191" s="11"/>
      <c r="B191" s="12"/>
      <c r="C191" s="19"/>
      <c r="D191" s="19"/>
      <c r="E191" s="19"/>
      <c r="F191" s="19"/>
      <c r="G191" s="19"/>
      <c r="H191" s="19"/>
      <c r="I191" s="19"/>
      <c r="J191" s="19"/>
      <c r="K191" s="19"/>
      <c r="L191" s="141"/>
      <c r="M191" s="197"/>
      <c r="N191" s="11"/>
    </row>
    <row r="192" spans="1:15" s="3" customFormat="1" thickBot="1" x14ac:dyDescent="0.3">
      <c r="A192" s="11"/>
      <c r="B192" s="12"/>
      <c r="C192" s="50"/>
      <c r="D192" s="49"/>
      <c r="E192" s="50"/>
      <c r="F192" s="50"/>
      <c r="G192" s="50"/>
      <c r="H192" s="49" t="s">
        <v>39</v>
      </c>
      <c r="I192" s="50"/>
      <c r="J192" s="50"/>
      <c r="K192" s="50"/>
      <c r="L192" s="139"/>
      <c r="M192" s="13"/>
      <c r="N192" s="11"/>
    </row>
    <row r="193" spans="1:14" s="3" customFormat="1" ht="15.75" x14ac:dyDescent="0.25">
      <c r="A193" s="11"/>
      <c r="B193" s="12"/>
      <c r="C193" s="50"/>
      <c r="D193" s="49"/>
      <c r="E193" s="50"/>
      <c r="F193" s="50"/>
      <c r="G193" s="50"/>
      <c r="H193" s="49" t="s">
        <v>326</v>
      </c>
      <c r="I193" s="50"/>
      <c r="J193" s="50"/>
      <c r="K193" s="50"/>
      <c r="L193" s="139"/>
      <c r="M193" s="13"/>
      <c r="N193" s="11"/>
    </row>
    <row r="194" spans="1:14" s="3" customFormat="1" ht="15.75" x14ac:dyDescent="0.25">
      <c r="A194" s="11"/>
      <c r="B194" s="12"/>
      <c r="C194" s="51">
        <v>144</v>
      </c>
      <c r="D194" s="68" t="s">
        <v>327</v>
      </c>
      <c r="E194" s="52"/>
      <c r="F194" s="52"/>
      <c r="G194" s="68" t="s">
        <v>327</v>
      </c>
      <c r="H194" s="65" t="s">
        <v>329</v>
      </c>
      <c r="I194" s="70" t="s">
        <v>29</v>
      </c>
      <c r="J194" s="112">
        <v>1</v>
      </c>
      <c r="K194" s="113">
        <v>25760830</v>
      </c>
      <c r="L194" s="137">
        <f>K194*J194</f>
        <v>25760830</v>
      </c>
      <c r="M194" s="13"/>
      <c r="N194" s="11"/>
    </row>
    <row r="195" spans="1:14" s="3" customFormat="1" ht="24.75" thickBot="1" x14ac:dyDescent="0.3">
      <c r="A195" s="11"/>
      <c r="B195" s="12"/>
      <c r="C195" s="51">
        <v>145</v>
      </c>
      <c r="D195" s="80" t="s">
        <v>328</v>
      </c>
      <c r="E195" s="52"/>
      <c r="F195" s="52"/>
      <c r="G195" s="80" t="s">
        <v>328</v>
      </c>
      <c r="H195" s="74" t="s">
        <v>330</v>
      </c>
      <c r="I195" s="70" t="s">
        <v>29</v>
      </c>
      <c r="J195" s="112">
        <v>1</v>
      </c>
      <c r="K195" s="113">
        <v>123737820</v>
      </c>
      <c r="L195" s="137">
        <f>K195*J195</f>
        <v>123737820</v>
      </c>
      <c r="M195" s="13"/>
      <c r="N195" s="11"/>
    </row>
    <row r="196" spans="1:14" s="3" customFormat="1" ht="15.75" x14ac:dyDescent="0.25">
      <c r="A196" s="11"/>
      <c r="B196" s="12"/>
      <c r="C196" s="51"/>
      <c r="D196" s="49"/>
      <c r="E196" s="49"/>
      <c r="F196" s="49"/>
      <c r="G196" s="49"/>
      <c r="H196" s="49" t="s">
        <v>331</v>
      </c>
      <c r="I196" s="49"/>
      <c r="J196" s="49"/>
      <c r="K196" s="49"/>
      <c r="L196" s="137"/>
      <c r="M196" s="13"/>
      <c r="N196" s="11"/>
    </row>
    <row r="197" spans="1:14" s="3" customFormat="1" ht="15.75" x14ac:dyDescent="0.25">
      <c r="A197" s="11"/>
      <c r="B197" s="12"/>
      <c r="C197" s="51">
        <v>146</v>
      </c>
      <c r="D197" s="68" t="s">
        <v>332</v>
      </c>
      <c r="E197" s="52"/>
      <c r="F197" s="52"/>
      <c r="G197" s="68" t="s">
        <v>332</v>
      </c>
      <c r="H197" s="121" t="s">
        <v>339</v>
      </c>
      <c r="I197" s="70" t="s">
        <v>29</v>
      </c>
      <c r="J197" s="122">
        <v>7</v>
      </c>
      <c r="K197" s="123">
        <v>15970</v>
      </c>
      <c r="L197" s="137">
        <f t="shared" ref="L197:L203" si="0">K197*J197</f>
        <v>111790</v>
      </c>
      <c r="M197" s="13"/>
      <c r="N197" s="11"/>
    </row>
    <row r="198" spans="1:14" s="3" customFormat="1" ht="15.75" x14ac:dyDescent="0.25">
      <c r="A198" s="11"/>
      <c r="B198" s="12"/>
      <c r="C198" s="51">
        <v>147</v>
      </c>
      <c r="D198" s="68" t="s">
        <v>333</v>
      </c>
      <c r="E198" s="52"/>
      <c r="F198" s="52"/>
      <c r="G198" s="68" t="s">
        <v>333</v>
      </c>
      <c r="H198" s="120" t="s">
        <v>340</v>
      </c>
      <c r="I198" s="70" t="s">
        <v>29</v>
      </c>
      <c r="J198" s="122">
        <v>1</v>
      </c>
      <c r="K198" s="123">
        <v>316770</v>
      </c>
      <c r="L198" s="137">
        <f t="shared" si="0"/>
        <v>316770</v>
      </c>
      <c r="M198" s="13"/>
      <c r="N198" s="11"/>
    </row>
    <row r="199" spans="1:14" s="3" customFormat="1" ht="15.75" x14ac:dyDescent="0.25">
      <c r="A199" s="11"/>
      <c r="B199" s="12"/>
      <c r="C199" s="51">
        <v>148</v>
      </c>
      <c r="D199" s="68" t="s">
        <v>334</v>
      </c>
      <c r="E199" s="52"/>
      <c r="F199" s="52"/>
      <c r="G199" s="68" t="s">
        <v>334</v>
      </c>
      <c r="H199" s="120" t="s">
        <v>341</v>
      </c>
      <c r="I199" s="70" t="s">
        <v>29</v>
      </c>
      <c r="J199" s="122">
        <v>1</v>
      </c>
      <c r="K199" s="123">
        <v>219610</v>
      </c>
      <c r="L199" s="137">
        <f t="shared" si="0"/>
        <v>219610</v>
      </c>
      <c r="M199" s="13"/>
      <c r="N199" s="11"/>
    </row>
    <row r="200" spans="1:14" s="3" customFormat="1" ht="24" x14ac:dyDescent="0.25">
      <c r="A200" s="11"/>
      <c r="B200" s="12"/>
      <c r="C200" s="51">
        <v>149</v>
      </c>
      <c r="D200" s="68" t="s">
        <v>335</v>
      </c>
      <c r="E200" s="52"/>
      <c r="F200" s="52"/>
      <c r="G200" s="68" t="s">
        <v>335</v>
      </c>
      <c r="H200" s="120" t="s">
        <v>342</v>
      </c>
      <c r="I200" s="70" t="s">
        <v>29</v>
      </c>
      <c r="J200" s="112">
        <v>1</v>
      </c>
      <c r="K200" s="113">
        <v>745770</v>
      </c>
      <c r="L200" s="137">
        <f t="shared" si="0"/>
        <v>745770</v>
      </c>
      <c r="M200" s="13"/>
      <c r="N200" s="11"/>
    </row>
    <row r="201" spans="1:14" s="3" customFormat="1" ht="24" x14ac:dyDescent="0.25">
      <c r="A201" s="11"/>
      <c r="B201" s="12"/>
      <c r="C201" s="51">
        <v>150</v>
      </c>
      <c r="D201" s="68" t="s">
        <v>336</v>
      </c>
      <c r="E201" s="52"/>
      <c r="F201" s="52"/>
      <c r="G201" s="68" t="s">
        <v>336</v>
      </c>
      <c r="H201" s="120" t="s">
        <v>343</v>
      </c>
      <c r="I201" s="70" t="s">
        <v>29</v>
      </c>
      <c r="J201" s="106">
        <v>1</v>
      </c>
      <c r="K201" s="107">
        <v>1378580</v>
      </c>
      <c r="L201" s="137">
        <f t="shared" si="0"/>
        <v>1378580</v>
      </c>
      <c r="M201" s="13"/>
      <c r="N201" s="11"/>
    </row>
    <row r="202" spans="1:14" s="3" customFormat="1" ht="36" x14ac:dyDescent="0.25">
      <c r="A202" s="11"/>
      <c r="B202" s="12"/>
      <c r="C202" s="51">
        <v>151</v>
      </c>
      <c r="D202" s="68" t="s">
        <v>337</v>
      </c>
      <c r="E202" s="52"/>
      <c r="F202" s="52"/>
      <c r="G202" s="68" t="s">
        <v>337</v>
      </c>
      <c r="H202" s="120" t="s">
        <v>344</v>
      </c>
      <c r="I202" s="70" t="s">
        <v>29</v>
      </c>
      <c r="J202" s="112">
        <v>14</v>
      </c>
      <c r="K202" s="113">
        <v>547280</v>
      </c>
      <c r="L202" s="137">
        <f t="shared" si="0"/>
        <v>7661920</v>
      </c>
      <c r="M202" s="13"/>
      <c r="N202" s="11"/>
    </row>
    <row r="203" spans="1:14" s="3" customFormat="1" thickBot="1" x14ac:dyDescent="0.3">
      <c r="A203" s="11"/>
      <c r="B203" s="12"/>
      <c r="C203" s="51">
        <v>152</v>
      </c>
      <c r="D203" s="68" t="s">
        <v>338</v>
      </c>
      <c r="E203" s="52"/>
      <c r="F203" s="52"/>
      <c r="G203" s="68" t="s">
        <v>338</v>
      </c>
      <c r="H203" s="124" t="s">
        <v>345</v>
      </c>
      <c r="I203" s="70" t="s">
        <v>29</v>
      </c>
      <c r="J203" s="112">
        <v>4</v>
      </c>
      <c r="K203" s="113">
        <v>219370</v>
      </c>
      <c r="L203" s="137">
        <f t="shared" si="0"/>
        <v>877480</v>
      </c>
      <c r="M203" s="13"/>
      <c r="N203" s="11"/>
    </row>
    <row r="204" spans="1:14" s="3" customFormat="1" ht="15.75" x14ac:dyDescent="0.25">
      <c r="A204" s="11"/>
      <c r="B204" s="12"/>
      <c r="C204" s="53"/>
      <c r="D204" s="49"/>
      <c r="E204" s="49"/>
      <c r="F204" s="49"/>
      <c r="G204" s="49"/>
      <c r="H204" s="49" t="s">
        <v>346</v>
      </c>
      <c r="I204" s="49"/>
      <c r="J204" s="49"/>
      <c r="K204" s="49"/>
      <c r="L204" s="137"/>
      <c r="M204" s="13"/>
      <c r="N204" s="11"/>
    </row>
    <row r="205" spans="1:14" s="3" customFormat="1" ht="15.75" x14ac:dyDescent="0.25">
      <c r="A205" s="11"/>
      <c r="B205" s="12"/>
      <c r="C205" s="51">
        <v>153</v>
      </c>
      <c r="D205" s="69" t="s">
        <v>347</v>
      </c>
      <c r="E205" s="54"/>
      <c r="F205" s="54"/>
      <c r="G205" s="69" t="s">
        <v>347</v>
      </c>
      <c r="H205" s="125" t="s">
        <v>352</v>
      </c>
      <c r="I205" s="70" t="s">
        <v>29</v>
      </c>
      <c r="J205" s="88">
        <v>8</v>
      </c>
      <c r="K205" s="89">
        <v>11106400</v>
      </c>
      <c r="L205" s="137">
        <f>K205*J205</f>
        <v>88851200</v>
      </c>
      <c r="M205" s="13"/>
      <c r="N205" s="11"/>
    </row>
    <row r="206" spans="1:14" s="3" customFormat="1" ht="24.75" x14ac:dyDescent="0.25">
      <c r="A206" s="11"/>
      <c r="B206" s="12"/>
      <c r="C206" s="53">
        <v>154</v>
      </c>
      <c r="D206" s="68" t="s">
        <v>348</v>
      </c>
      <c r="E206" s="54"/>
      <c r="F206" s="54"/>
      <c r="G206" s="68" t="s">
        <v>348</v>
      </c>
      <c r="H206" s="67" t="s">
        <v>353</v>
      </c>
      <c r="I206" s="72" t="s">
        <v>29</v>
      </c>
      <c r="J206" s="112">
        <v>1</v>
      </c>
      <c r="K206" s="113">
        <v>1528770</v>
      </c>
      <c r="L206" s="137">
        <f>K206*J206</f>
        <v>1528770</v>
      </c>
      <c r="M206" s="13"/>
      <c r="N206" s="11"/>
    </row>
    <row r="207" spans="1:14" s="3" customFormat="1" ht="24.75" x14ac:dyDescent="0.25">
      <c r="A207" s="11"/>
      <c r="B207" s="12"/>
      <c r="C207" s="51">
        <v>155</v>
      </c>
      <c r="D207" s="68" t="s">
        <v>349</v>
      </c>
      <c r="E207" s="54"/>
      <c r="F207" s="54"/>
      <c r="G207" s="68" t="s">
        <v>349</v>
      </c>
      <c r="H207" s="67" t="s">
        <v>354</v>
      </c>
      <c r="I207" s="72" t="s">
        <v>29</v>
      </c>
      <c r="J207" s="112">
        <v>23</v>
      </c>
      <c r="K207" s="113">
        <v>1689770</v>
      </c>
      <c r="L207" s="137">
        <f>K207*J207</f>
        <v>38864710</v>
      </c>
      <c r="M207" s="13"/>
      <c r="N207" s="11"/>
    </row>
    <row r="208" spans="1:14" s="3" customFormat="1" ht="24.75" x14ac:dyDescent="0.25">
      <c r="A208" s="11"/>
      <c r="B208" s="12"/>
      <c r="C208" s="53">
        <v>156</v>
      </c>
      <c r="D208" s="68" t="s">
        <v>350</v>
      </c>
      <c r="E208" s="54"/>
      <c r="F208" s="54"/>
      <c r="G208" s="68" t="s">
        <v>350</v>
      </c>
      <c r="H208" s="67" t="s">
        <v>355</v>
      </c>
      <c r="I208" s="72" t="s">
        <v>29</v>
      </c>
      <c r="J208" s="112">
        <v>3</v>
      </c>
      <c r="K208" s="113">
        <v>1724770</v>
      </c>
      <c r="L208" s="137">
        <f>K208*J208</f>
        <v>5174310</v>
      </c>
      <c r="M208" s="13"/>
      <c r="N208" s="11"/>
    </row>
    <row r="209" spans="1:16" s="3" customFormat="1" ht="24.75" thickBot="1" x14ac:dyDescent="0.3">
      <c r="A209" s="11"/>
      <c r="B209" s="12"/>
      <c r="C209" s="51">
        <v>157</v>
      </c>
      <c r="D209" s="68" t="s">
        <v>351</v>
      </c>
      <c r="E209" s="54"/>
      <c r="F209" s="54"/>
      <c r="G209" s="68" t="s">
        <v>351</v>
      </c>
      <c r="H209" s="126" t="s">
        <v>356</v>
      </c>
      <c r="I209" s="72" t="s">
        <v>29</v>
      </c>
      <c r="J209" s="112">
        <v>2</v>
      </c>
      <c r="K209" s="113">
        <v>2693660</v>
      </c>
      <c r="L209" s="137">
        <f>K209*J209</f>
        <v>5387320</v>
      </c>
      <c r="M209" s="13"/>
      <c r="N209" s="11"/>
    </row>
    <row r="210" spans="1:16" s="3" customFormat="1" ht="15.75" x14ac:dyDescent="0.25">
      <c r="A210" s="11"/>
      <c r="B210" s="12"/>
      <c r="C210" s="53"/>
      <c r="D210" s="49"/>
      <c r="E210" s="49"/>
      <c r="F210" s="49"/>
      <c r="G210" s="49"/>
      <c r="H210" s="49" t="s">
        <v>357</v>
      </c>
      <c r="I210" s="49"/>
      <c r="J210" s="49"/>
      <c r="K210" s="49"/>
      <c r="L210" s="137"/>
      <c r="M210" s="13"/>
      <c r="N210" s="11"/>
    </row>
    <row r="211" spans="1:16" s="3" customFormat="1" ht="76.5" customHeight="1" x14ac:dyDescent="0.25">
      <c r="A211" s="11"/>
      <c r="B211" s="12"/>
      <c r="C211" s="51">
        <v>158</v>
      </c>
      <c r="D211" s="68" t="s">
        <v>358</v>
      </c>
      <c r="E211" s="54"/>
      <c r="F211" s="54"/>
      <c r="G211" s="68" t="s">
        <v>358</v>
      </c>
      <c r="H211" s="126" t="s">
        <v>360</v>
      </c>
      <c r="I211" s="72" t="s">
        <v>29</v>
      </c>
      <c r="J211" s="112">
        <v>1</v>
      </c>
      <c r="K211" s="113">
        <v>48587930</v>
      </c>
      <c r="L211" s="137">
        <f>K211*J211</f>
        <v>48587930</v>
      </c>
      <c r="M211" s="13"/>
      <c r="N211" s="11"/>
    </row>
    <row r="212" spans="1:16" s="3" customFormat="1" ht="72.75" thickBot="1" x14ac:dyDescent="0.3">
      <c r="A212" s="11"/>
      <c r="B212" s="12"/>
      <c r="C212" s="53">
        <v>159</v>
      </c>
      <c r="D212" s="68" t="s">
        <v>359</v>
      </c>
      <c r="E212" s="54"/>
      <c r="F212" s="54"/>
      <c r="G212" s="68" t="s">
        <v>359</v>
      </c>
      <c r="H212" s="126" t="s">
        <v>361</v>
      </c>
      <c r="I212" s="72" t="s">
        <v>29</v>
      </c>
      <c r="J212" s="112">
        <v>1</v>
      </c>
      <c r="K212" s="113">
        <v>197991600</v>
      </c>
      <c r="L212" s="137">
        <f>K212*J212</f>
        <v>197991600</v>
      </c>
      <c r="M212" s="13"/>
      <c r="N212" s="11"/>
    </row>
    <row r="213" spans="1:16" s="3" customFormat="1" ht="15.75" x14ac:dyDescent="0.25">
      <c r="A213" s="11"/>
      <c r="B213" s="12"/>
      <c r="C213" s="51"/>
      <c r="D213" s="49"/>
      <c r="E213" s="49"/>
      <c r="F213" s="49"/>
      <c r="G213" s="49"/>
      <c r="H213" s="49" t="s">
        <v>362</v>
      </c>
      <c r="I213" s="49"/>
      <c r="J213" s="49"/>
      <c r="K213" s="49"/>
      <c r="L213" s="137"/>
      <c r="M213" s="13"/>
      <c r="N213" s="11"/>
    </row>
    <row r="214" spans="1:16" s="3" customFormat="1" ht="15.75" x14ac:dyDescent="0.25">
      <c r="A214" s="11"/>
      <c r="B214" s="12"/>
      <c r="C214" s="51"/>
      <c r="D214" s="68" t="s">
        <v>363</v>
      </c>
      <c r="E214" s="52"/>
      <c r="F214" s="52"/>
      <c r="G214" s="68" t="s">
        <v>363</v>
      </c>
      <c r="H214" s="124" t="s">
        <v>366</v>
      </c>
      <c r="I214" s="70" t="s">
        <v>29</v>
      </c>
      <c r="J214" s="112">
        <v>1</v>
      </c>
      <c r="K214" s="113">
        <v>1224010</v>
      </c>
      <c r="L214" s="137">
        <f>K214*J214</f>
        <v>1224010</v>
      </c>
      <c r="M214" s="13"/>
      <c r="N214" s="11"/>
    </row>
    <row r="215" spans="1:16" s="3" customFormat="1" ht="15.75" x14ac:dyDescent="0.25">
      <c r="A215" s="11"/>
      <c r="B215" s="12"/>
      <c r="C215" s="51"/>
      <c r="D215" s="68" t="s">
        <v>364</v>
      </c>
      <c r="E215" s="52"/>
      <c r="F215" s="52"/>
      <c r="G215" s="68" t="s">
        <v>364</v>
      </c>
      <c r="H215" s="67" t="s">
        <v>367</v>
      </c>
      <c r="I215" s="70" t="s">
        <v>29</v>
      </c>
      <c r="J215" s="106">
        <v>4</v>
      </c>
      <c r="K215" s="107">
        <v>408790</v>
      </c>
      <c r="L215" s="137">
        <f>K215*J215</f>
        <v>1635160</v>
      </c>
      <c r="M215" s="13"/>
      <c r="N215" s="11"/>
    </row>
    <row r="216" spans="1:16" s="3" customFormat="1" thickBot="1" x14ac:dyDescent="0.3">
      <c r="A216" s="11"/>
      <c r="B216" s="12"/>
      <c r="C216" s="51"/>
      <c r="D216" s="68" t="s">
        <v>365</v>
      </c>
      <c r="E216" s="52"/>
      <c r="F216" s="52"/>
      <c r="G216" s="68" t="s">
        <v>365</v>
      </c>
      <c r="H216" s="124" t="s">
        <v>368</v>
      </c>
      <c r="I216" s="70" t="s">
        <v>29</v>
      </c>
      <c r="J216" s="106">
        <v>1</v>
      </c>
      <c r="K216" s="107">
        <v>301590</v>
      </c>
      <c r="L216" s="137">
        <f>K216*J216</f>
        <v>301590</v>
      </c>
      <c r="M216" s="13"/>
      <c r="N216" s="11"/>
    </row>
    <row r="217" spans="1:16" s="3" customFormat="1" ht="15.75" x14ac:dyDescent="0.25">
      <c r="A217" s="11"/>
      <c r="B217" s="12"/>
      <c r="C217" s="51"/>
      <c r="D217" s="49"/>
      <c r="E217" s="49"/>
      <c r="F217" s="49"/>
      <c r="G217" s="49"/>
      <c r="H217" s="49" t="s">
        <v>369</v>
      </c>
      <c r="I217" s="49"/>
      <c r="J217" s="49"/>
      <c r="K217" s="49"/>
      <c r="L217" s="137"/>
      <c r="M217" s="13"/>
      <c r="N217" s="11"/>
    </row>
    <row r="218" spans="1:16" s="3" customFormat="1" ht="39.75" customHeight="1" x14ac:dyDescent="0.25">
      <c r="A218" s="11"/>
      <c r="B218" s="12"/>
      <c r="C218" s="51"/>
      <c r="D218" s="68" t="s">
        <v>370</v>
      </c>
      <c r="E218" s="52"/>
      <c r="F218" s="52"/>
      <c r="G218" s="52"/>
      <c r="H218" s="126" t="s">
        <v>371</v>
      </c>
      <c r="I218" s="72" t="s">
        <v>29</v>
      </c>
      <c r="J218" s="112">
        <v>1</v>
      </c>
      <c r="K218" s="113">
        <v>176921700</v>
      </c>
      <c r="L218" s="137">
        <f>K218*J218</f>
        <v>176921700</v>
      </c>
      <c r="M218" s="13"/>
      <c r="N218" s="11"/>
    </row>
    <row r="219" spans="1:16" s="3" customFormat="1" ht="33" customHeight="1" x14ac:dyDescent="0.25">
      <c r="A219" s="11"/>
      <c r="B219" s="12"/>
      <c r="C219" s="223" t="s">
        <v>40</v>
      </c>
      <c r="D219" s="224"/>
      <c r="E219" s="224"/>
      <c r="F219" s="224"/>
      <c r="G219" s="224"/>
      <c r="H219" s="224"/>
      <c r="I219" s="224"/>
      <c r="J219" s="224"/>
      <c r="K219" s="225"/>
      <c r="L219" s="192">
        <f>SUM(L194:L218)</f>
        <v>727278870</v>
      </c>
      <c r="M219" s="13"/>
      <c r="N219" s="11"/>
    </row>
    <row r="220" spans="1:16" s="3" customFormat="1" ht="30" customHeight="1" x14ac:dyDescent="0.25">
      <c r="A220" s="11"/>
      <c r="B220" s="12"/>
      <c r="C220" s="20"/>
      <c r="D220" s="22"/>
      <c r="E220" s="22"/>
      <c r="F220" s="22"/>
      <c r="G220" s="22"/>
      <c r="H220" s="136" t="s">
        <v>373</v>
      </c>
      <c r="I220" s="219">
        <v>0.315</v>
      </c>
      <c r="J220" s="219"/>
      <c r="K220" s="219"/>
      <c r="L220" s="142">
        <v>275222460</v>
      </c>
      <c r="M220" s="13"/>
      <c r="N220" s="11"/>
    </row>
    <row r="221" spans="1:16" s="3" customFormat="1" ht="30" customHeight="1" x14ac:dyDescent="0.25">
      <c r="A221" s="11"/>
      <c r="B221" s="12"/>
      <c r="C221" s="20"/>
      <c r="D221" s="21"/>
      <c r="E221" s="20"/>
      <c r="F221" s="20"/>
      <c r="G221" s="20"/>
      <c r="H221" s="136" t="s">
        <v>41</v>
      </c>
      <c r="I221" s="220">
        <v>0.19</v>
      </c>
      <c r="J221" s="221"/>
      <c r="K221" s="222"/>
      <c r="L221" s="192">
        <f>ROUNDUP(L219*19%,0)</f>
        <v>138182986</v>
      </c>
      <c r="M221" s="13"/>
      <c r="N221" s="11"/>
    </row>
    <row r="222" spans="1:16" s="3" customFormat="1" ht="30" customHeight="1" x14ac:dyDescent="0.25">
      <c r="A222" s="11"/>
      <c r="B222" s="12"/>
      <c r="C222" s="20"/>
      <c r="D222" s="21"/>
      <c r="E222" s="20"/>
      <c r="F222" s="20"/>
      <c r="G222" s="20"/>
      <c r="H222" s="226" t="s">
        <v>42</v>
      </c>
      <c r="I222" s="227"/>
      <c r="J222" s="227"/>
      <c r="K222" s="228"/>
      <c r="L222" s="140">
        <f>L221+L219</f>
        <v>865461856</v>
      </c>
      <c r="M222" s="13"/>
      <c r="N222" s="11"/>
    </row>
    <row r="223" spans="1:16" s="3" customFormat="1" ht="30" customHeight="1" x14ac:dyDescent="0.25">
      <c r="A223" s="11"/>
      <c r="B223" s="12"/>
      <c r="C223" s="20"/>
      <c r="D223" s="21"/>
      <c r="E223" s="20"/>
      <c r="F223" s="23"/>
      <c r="G223" s="23"/>
      <c r="H223" s="229" t="s">
        <v>372</v>
      </c>
      <c r="I223" s="230"/>
      <c r="J223" s="230"/>
      <c r="K223" s="231"/>
      <c r="L223" s="140">
        <f>L190</f>
        <v>1148944559</v>
      </c>
      <c r="M223" s="13"/>
      <c r="N223" s="11"/>
    </row>
    <row r="224" spans="1:16" s="3" customFormat="1" ht="30" customHeight="1" thickBot="1" x14ac:dyDescent="0.3">
      <c r="A224" s="11"/>
      <c r="B224" s="12"/>
      <c r="C224" s="20"/>
      <c r="D224" s="21"/>
      <c r="E224" s="20"/>
      <c r="F224" s="20"/>
      <c r="G224" s="20"/>
      <c r="H224" s="232" t="s">
        <v>10</v>
      </c>
      <c r="I224" s="233"/>
      <c r="J224" s="233"/>
      <c r="K224" s="234"/>
      <c r="L224" s="191">
        <f>L223+L222</f>
        <v>2014406415</v>
      </c>
      <c r="M224" s="13"/>
      <c r="N224" s="11"/>
      <c r="P224" s="55"/>
    </row>
    <row r="225" spans="1:14" s="3" customFormat="1" thickBot="1" x14ac:dyDescent="0.3">
      <c r="A225" s="11"/>
      <c r="B225" s="12"/>
      <c r="C225" s="20"/>
      <c r="D225" s="21"/>
      <c r="E225" s="21"/>
      <c r="F225" s="21"/>
      <c r="G225" s="21"/>
      <c r="H225" s="20"/>
      <c r="I225" s="20"/>
      <c r="J225" s="24"/>
      <c r="K225" s="25"/>
      <c r="L225" s="130"/>
      <c r="M225" s="13"/>
      <c r="N225" s="11"/>
    </row>
    <row r="226" spans="1:14" s="3" customFormat="1" ht="15.75" x14ac:dyDescent="0.25">
      <c r="A226" s="11"/>
      <c r="B226" s="12"/>
      <c r="C226" s="26"/>
      <c r="D226" s="210"/>
      <c r="E226" s="210"/>
      <c r="F226" s="210"/>
      <c r="G226" s="210"/>
      <c r="H226" s="210"/>
      <c r="I226" s="210"/>
      <c r="J226" s="210"/>
      <c r="K226" s="210"/>
      <c r="L226" s="211"/>
      <c r="M226" s="14"/>
      <c r="N226" s="11"/>
    </row>
    <row r="227" spans="1:14" s="3" customFormat="1" ht="46.5" customHeight="1" x14ac:dyDescent="0.25">
      <c r="A227" s="11"/>
      <c r="B227" s="12"/>
      <c r="C227" s="205" t="s">
        <v>11</v>
      </c>
      <c r="D227" s="206"/>
      <c r="E227" s="206"/>
      <c r="F227" s="206"/>
      <c r="G227" s="206"/>
      <c r="H227" s="206"/>
      <c r="I227" s="207" t="s">
        <v>12</v>
      </c>
      <c r="J227" s="207"/>
      <c r="K227" s="207"/>
      <c r="L227" s="131" t="s">
        <v>13</v>
      </c>
      <c r="M227" s="15"/>
      <c r="N227" s="11"/>
    </row>
    <row r="228" spans="1:14" s="3" customFormat="1" ht="42.75" customHeight="1" x14ac:dyDescent="0.25">
      <c r="A228" s="11"/>
      <c r="B228" s="12"/>
      <c r="C228" s="205" t="s">
        <v>14</v>
      </c>
      <c r="D228" s="206"/>
      <c r="E228" s="206"/>
      <c r="F228" s="206"/>
      <c r="G228" s="206"/>
      <c r="H228" s="206"/>
      <c r="I228" s="202" t="s">
        <v>15</v>
      </c>
      <c r="J228" s="202"/>
      <c r="K228" s="27" t="s">
        <v>16</v>
      </c>
      <c r="L228" s="134">
        <v>0.215</v>
      </c>
      <c r="M228" s="15"/>
      <c r="N228" s="11"/>
    </row>
    <row r="229" spans="1:14" s="3" customFormat="1" ht="30" customHeight="1" x14ac:dyDescent="0.25">
      <c r="A229" s="11"/>
      <c r="B229" s="12"/>
      <c r="C229" s="206" t="s">
        <v>17</v>
      </c>
      <c r="D229" s="206"/>
      <c r="E229" s="206"/>
      <c r="F229" s="206"/>
      <c r="G229" s="206"/>
      <c r="H229" s="206"/>
      <c r="I229" s="208" t="s">
        <v>18</v>
      </c>
      <c r="J229" s="209"/>
      <c r="K229" s="27" t="s">
        <v>19</v>
      </c>
      <c r="L229" s="132">
        <v>0.02</v>
      </c>
      <c r="M229" s="15"/>
      <c r="N229" s="11"/>
    </row>
    <row r="230" spans="1:14" s="4" customFormat="1" ht="58.5" customHeight="1" x14ac:dyDescent="0.25">
      <c r="A230" s="11"/>
      <c r="B230" s="12"/>
      <c r="C230" s="34"/>
      <c r="E230" s="258"/>
      <c r="F230" s="258"/>
      <c r="G230" s="258"/>
      <c r="H230" s="258"/>
      <c r="I230" s="201" t="s">
        <v>20</v>
      </c>
      <c r="J230" s="202"/>
      <c r="K230" s="27" t="s">
        <v>21</v>
      </c>
      <c r="L230" s="132">
        <v>0.08</v>
      </c>
      <c r="M230" s="13"/>
      <c r="N230" s="11"/>
    </row>
    <row r="231" spans="1:14" ht="57" customHeight="1" x14ac:dyDescent="0.3">
      <c r="A231" s="5"/>
      <c r="B231" s="9"/>
      <c r="C231" s="34"/>
      <c r="D231" s="35"/>
      <c r="E231" s="35" t="s">
        <v>377</v>
      </c>
      <c r="F231" s="35"/>
      <c r="G231" s="258"/>
      <c r="H231" s="259" t="s">
        <v>376</v>
      </c>
      <c r="I231" s="202" t="s">
        <v>22</v>
      </c>
      <c r="J231" s="202"/>
      <c r="K231" s="27" t="s">
        <v>23</v>
      </c>
      <c r="L231" s="261">
        <f>SUM(L228:L230)</f>
        <v>0.315</v>
      </c>
      <c r="M231" s="10"/>
      <c r="N231" s="5"/>
    </row>
    <row r="232" spans="1:14" ht="17.25" thickBot="1" x14ac:dyDescent="0.35">
      <c r="A232" s="5"/>
      <c r="B232" s="9"/>
      <c r="C232" s="39"/>
      <c r="D232" s="37"/>
      <c r="E232" s="37"/>
      <c r="F232" s="37"/>
      <c r="G232" s="37"/>
      <c r="I232" s="262"/>
      <c r="J232" s="262"/>
      <c r="K232" s="262"/>
      <c r="L232" s="262"/>
      <c r="M232" s="10"/>
      <c r="N232" s="5"/>
    </row>
    <row r="233" spans="1:14" ht="17.25" thickBot="1" x14ac:dyDescent="0.35">
      <c r="A233" s="5"/>
      <c r="B233" s="44"/>
      <c r="C233" s="45"/>
      <c r="D233" s="45"/>
      <c r="E233" s="46"/>
      <c r="F233" s="45"/>
      <c r="G233" s="45"/>
      <c r="H233" s="260"/>
      <c r="I233" s="45"/>
      <c r="J233" s="45"/>
      <c r="K233" s="45"/>
      <c r="L233" s="133"/>
      <c r="M233" s="48"/>
      <c r="N233" s="5"/>
    </row>
    <row r="234" spans="1:14" ht="17.25" thickTop="1" x14ac:dyDescent="0.3">
      <c r="A234" s="5"/>
      <c r="B234" s="5"/>
      <c r="C234" s="5"/>
      <c r="D234" s="5"/>
      <c r="E234" s="6"/>
      <c r="F234" s="5"/>
      <c r="G234" s="5"/>
      <c r="H234" s="5"/>
      <c r="I234" s="5"/>
      <c r="J234" s="5"/>
      <c r="K234" s="5"/>
      <c r="M234" s="5"/>
      <c r="N234" s="5"/>
    </row>
    <row r="235" spans="1:14" x14ac:dyDescent="0.3">
      <c r="C235" s="60"/>
      <c r="D235" s="60"/>
      <c r="E235" s="61"/>
      <c r="F235" s="61"/>
      <c r="G235" s="62"/>
      <c r="H235" s="63"/>
    </row>
    <row r="236" spans="1:14" x14ac:dyDescent="0.3">
      <c r="C236" s="60"/>
      <c r="D236" s="60"/>
      <c r="E236" s="61"/>
      <c r="F236" s="61"/>
      <c r="G236" s="62"/>
      <c r="H236" s="63"/>
    </row>
    <row r="237" spans="1:14" x14ac:dyDescent="0.3">
      <c r="C237" s="60"/>
      <c r="D237" s="60"/>
      <c r="E237" s="61"/>
      <c r="F237" s="61"/>
      <c r="G237" s="62"/>
      <c r="H237" s="63"/>
    </row>
    <row r="238" spans="1:14" x14ac:dyDescent="0.3">
      <c r="C238" s="60"/>
      <c r="D238" s="60"/>
      <c r="E238" s="61"/>
      <c r="F238" s="61"/>
      <c r="G238" s="62"/>
      <c r="H238" s="63"/>
    </row>
    <row r="239" spans="1:14" x14ac:dyDescent="0.3">
      <c r="C239" s="60"/>
      <c r="D239" s="60"/>
      <c r="E239" s="61"/>
      <c r="F239" s="61"/>
      <c r="G239" s="62"/>
      <c r="H239" s="63"/>
    </row>
    <row r="240" spans="1:14" x14ac:dyDescent="0.3">
      <c r="C240" s="60"/>
      <c r="D240" s="60"/>
      <c r="E240" s="61"/>
      <c r="F240" s="61"/>
      <c r="G240" s="62"/>
      <c r="H240" s="63"/>
    </row>
    <row r="241" spans="3:8" x14ac:dyDescent="0.3">
      <c r="C241" s="60"/>
      <c r="D241" s="60"/>
      <c r="E241" s="61"/>
      <c r="F241" s="61"/>
      <c r="G241" s="62"/>
      <c r="H241" s="63"/>
    </row>
    <row r="242" spans="3:8" x14ac:dyDescent="0.3">
      <c r="C242" s="60"/>
      <c r="D242" s="60"/>
      <c r="E242" s="61"/>
      <c r="F242" s="61"/>
      <c r="G242" s="62"/>
      <c r="H242" s="63"/>
    </row>
    <row r="243" spans="3:8" x14ac:dyDescent="0.3">
      <c r="C243" s="60"/>
      <c r="D243" s="60"/>
      <c r="E243" s="61"/>
      <c r="F243" s="61"/>
      <c r="G243" s="62"/>
      <c r="H243" s="63"/>
    </row>
    <row r="244" spans="3:8" x14ac:dyDescent="0.3">
      <c r="C244" s="61"/>
      <c r="D244" s="61"/>
      <c r="E244" s="61"/>
      <c r="F244" s="61"/>
      <c r="G244" s="61"/>
      <c r="H244" s="61"/>
    </row>
    <row r="245" spans="3:8" x14ac:dyDescent="0.3">
      <c r="C245" s="61"/>
      <c r="D245" s="61"/>
      <c r="E245" s="61"/>
      <c r="F245" s="61"/>
      <c r="G245" s="62"/>
      <c r="H245" s="61"/>
    </row>
    <row r="246" spans="3:8" x14ac:dyDescent="0.3">
      <c r="C246" s="61"/>
      <c r="D246" s="61"/>
      <c r="E246" s="61"/>
      <c r="F246" s="61"/>
      <c r="G246" s="62"/>
      <c r="H246" s="61"/>
    </row>
    <row r="247" spans="3:8" x14ac:dyDescent="0.3">
      <c r="C247" s="64"/>
      <c r="D247" s="60"/>
      <c r="E247" s="64"/>
      <c r="F247" s="61"/>
      <c r="G247" s="62"/>
      <c r="H247" s="61"/>
    </row>
    <row r="248" spans="3:8" x14ac:dyDescent="0.3">
      <c r="C248" s="61"/>
      <c r="D248" s="60"/>
      <c r="E248" s="61"/>
      <c r="F248" s="61"/>
      <c r="G248" s="62"/>
      <c r="H248" s="61"/>
    </row>
    <row r="249" spans="3:8" x14ac:dyDescent="0.3">
      <c r="C249" s="60"/>
      <c r="D249" s="60"/>
      <c r="E249" s="61"/>
      <c r="F249" s="61"/>
      <c r="G249" s="62"/>
      <c r="H249" s="63"/>
    </row>
    <row r="250" spans="3:8" x14ac:dyDescent="0.3">
      <c r="C250" s="60"/>
      <c r="D250" s="60"/>
      <c r="E250" s="61"/>
      <c r="F250" s="61"/>
      <c r="G250" s="62"/>
      <c r="H250" s="63"/>
    </row>
    <row r="251" spans="3:8" x14ac:dyDescent="0.3">
      <c r="C251" s="60"/>
      <c r="D251" s="60"/>
      <c r="E251" s="61"/>
      <c r="F251" s="61"/>
      <c r="G251" s="62"/>
      <c r="H251" s="63"/>
    </row>
    <row r="252" spans="3:8" x14ac:dyDescent="0.3">
      <c r="C252" s="60"/>
      <c r="D252" s="60"/>
      <c r="E252" s="61"/>
      <c r="F252" s="61"/>
      <c r="G252" s="62"/>
      <c r="H252" s="63"/>
    </row>
    <row r="253" spans="3:8" x14ac:dyDescent="0.3">
      <c r="C253" s="60"/>
      <c r="D253" s="60"/>
      <c r="E253" s="61"/>
      <c r="F253" s="61"/>
      <c r="G253" s="62"/>
      <c r="H253" s="63"/>
    </row>
    <row r="254" spans="3:8" x14ac:dyDescent="0.3">
      <c r="C254" s="60"/>
      <c r="D254" s="60"/>
      <c r="E254" s="61"/>
      <c r="F254" s="61"/>
      <c r="G254" s="62"/>
      <c r="H254" s="63"/>
    </row>
    <row r="255" spans="3:8" x14ac:dyDescent="0.3">
      <c r="C255" s="60"/>
      <c r="D255" s="60"/>
      <c r="E255" s="61"/>
      <c r="F255" s="61"/>
      <c r="G255" s="62"/>
      <c r="H255" s="63"/>
    </row>
    <row r="256" spans="3:8" x14ac:dyDescent="0.3">
      <c r="C256" s="60"/>
      <c r="D256" s="60"/>
      <c r="E256" s="61"/>
      <c r="F256" s="61"/>
      <c r="G256" s="62"/>
      <c r="H256" s="63"/>
    </row>
    <row r="257" spans="3:8" x14ac:dyDescent="0.3">
      <c r="C257" s="60"/>
      <c r="D257" s="60"/>
      <c r="F257" s="61"/>
      <c r="G257" s="62"/>
      <c r="H257" s="63"/>
    </row>
    <row r="258" spans="3:8" x14ac:dyDescent="0.3">
      <c r="C258" s="60"/>
      <c r="D258" s="60"/>
      <c r="E258" s="61"/>
      <c r="F258" s="61"/>
      <c r="G258" s="62"/>
      <c r="H258" s="63"/>
    </row>
    <row r="259" spans="3:8" x14ac:dyDescent="0.3">
      <c r="C259" s="60"/>
      <c r="D259" s="60"/>
      <c r="E259" s="61"/>
      <c r="F259" s="61"/>
      <c r="G259" s="62"/>
      <c r="H259" s="63"/>
    </row>
    <row r="260" spans="3:8" x14ac:dyDescent="0.3">
      <c r="C260" s="60"/>
      <c r="D260" s="60"/>
      <c r="E260" s="61"/>
      <c r="F260" s="61"/>
      <c r="G260" s="62"/>
      <c r="H260" s="63"/>
    </row>
    <row r="261" spans="3:8" x14ac:dyDescent="0.3">
      <c r="C261" s="60"/>
      <c r="D261" s="60"/>
      <c r="E261" s="61"/>
      <c r="F261" s="61"/>
      <c r="G261" s="62"/>
      <c r="H261" s="63"/>
    </row>
    <row r="262" spans="3:8" x14ac:dyDescent="0.3">
      <c r="C262" s="60"/>
      <c r="D262" s="60"/>
      <c r="E262" s="61"/>
      <c r="F262" s="61"/>
      <c r="G262" s="62"/>
      <c r="H262" s="63"/>
    </row>
    <row r="263" spans="3:8" x14ac:dyDescent="0.3">
      <c r="C263" s="60"/>
      <c r="D263" s="60"/>
      <c r="E263" s="61"/>
      <c r="F263" s="61"/>
      <c r="G263" s="62"/>
      <c r="H263" s="63"/>
    </row>
    <row r="264" spans="3:8" x14ac:dyDescent="0.3">
      <c r="C264" s="60"/>
      <c r="D264" s="60"/>
      <c r="E264" s="61"/>
      <c r="F264" s="61"/>
      <c r="G264" s="62"/>
      <c r="H264" s="63"/>
    </row>
    <row r="265" spans="3:8" x14ac:dyDescent="0.3">
      <c r="C265" s="60"/>
      <c r="D265" s="60"/>
      <c r="E265" s="61"/>
      <c r="F265" s="61"/>
      <c r="G265" s="62"/>
      <c r="H265" s="63"/>
    </row>
    <row r="266" spans="3:8" x14ac:dyDescent="0.3">
      <c r="C266" s="60"/>
      <c r="D266" s="60"/>
      <c r="E266" s="61"/>
      <c r="F266" s="61"/>
      <c r="G266" s="62"/>
      <c r="H266" s="63"/>
    </row>
    <row r="267" spans="3:8" x14ac:dyDescent="0.3">
      <c r="C267" s="60"/>
      <c r="D267" s="60"/>
      <c r="E267" s="61"/>
      <c r="F267" s="61"/>
      <c r="G267" s="62"/>
      <c r="H267" s="63"/>
    </row>
  </sheetData>
  <sheetProtection algorithmName="SHA-512" hashValue="su6eB9C6+6QdAHfLd1lLtxkcmua9Df5nQyL5qJ8yw8xS/F7lpuqzhQtAsSkPVh4OV5+oZuIk7PbiwXMcfQhvAQ==" saltValue="ZdEo3Ig56aJG3T0JAiTOyQ==" spinCount="100000" sheet="1" objects="1" scenarios="1" selectLockedCells="1" selectUnlockedCells="1"/>
  <mergeCells count="31">
    <mergeCell ref="C10:L10"/>
    <mergeCell ref="C3:F3"/>
    <mergeCell ref="C5:L5"/>
    <mergeCell ref="C6:L6"/>
    <mergeCell ref="C7:L8"/>
    <mergeCell ref="C9:L9"/>
    <mergeCell ref="D226:L226"/>
    <mergeCell ref="C11:C12"/>
    <mergeCell ref="D11:D12"/>
    <mergeCell ref="H11:H12"/>
    <mergeCell ref="I11:I12"/>
    <mergeCell ref="J11:J12"/>
    <mergeCell ref="E11:G11"/>
    <mergeCell ref="I220:K220"/>
    <mergeCell ref="I221:K221"/>
    <mergeCell ref="C219:K219"/>
    <mergeCell ref="H222:K222"/>
    <mergeCell ref="H223:K223"/>
    <mergeCell ref="H224:K224"/>
    <mergeCell ref="K11:K12"/>
    <mergeCell ref="L11:L12"/>
    <mergeCell ref="C190:K190"/>
    <mergeCell ref="I230:J230"/>
    <mergeCell ref="I231:J231"/>
    <mergeCell ref="I232:L232"/>
    <mergeCell ref="C227:H227"/>
    <mergeCell ref="I227:K227"/>
    <mergeCell ref="C228:H228"/>
    <mergeCell ref="I228:J228"/>
    <mergeCell ref="C229:H229"/>
    <mergeCell ref="I229:J229"/>
  </mergeCells>
  <conditionalFormatting sqref="H77:H80">
    <cfRule type="cellIs" dxfId="19" priority="10" operator="equal">
      <formula>"ESCRIBA AQUÍ EL NOMBRE DEL CAPITULO"</formula>
    </cfRule>
  </conditionalFormatting>
  <conditionalFormatting sqref="D77:D80">
    <cfRule type="cellIs" dxfId="18" priority="9" operator="equal">
      <formula>"ESCRIBA AQUÍ EL NOMBRE DEL CAPITULO"</formula>
    </cfRule>
  </conditionalFormatting>
  <conditionalFormatting sqref="I77:I80">
    <cfRule type="cellIs" dxfId="17" priority="8" operator="equal">
      <formula>"ESCRIBA AQUÍ EL NOMBRE DEL CAPITULO"</formula>
    </cfRule>
  </conditionalFormatting>
  <conditionalFormatting sqref="G77:G80">
    <cfRule type="cellIs" dxfId="16" priority="7" operator="equal">
      <formula>"ESCRIBA AQUÍ EL NOMBRE DEL CAPITULO"</formula>
    </cfRule>
  </conditionalFormatting>
  <conditionalFormatting sqref="F78">
    <cfRule type="cellIs" dxfId="15" priority="6" operator="equal">
      <formula>"ESCRIBA AQUÍ EL NOMBRE DEL CAPITULO"</formula>
    </cfRule>
  </conditionalFormatting>
  <conditionalFormatting sqref="F79">
    <cfRule type="cellIs" dxfId="14" priority="5" operator="equal">
      <formula>"ESCRIBA AQUÍ EL NOMBRE DEL CAPITULO"</formula>
    </cfRule>
  </conditionalFormatting>
  <conditionalFormatting sqref="D166:D167">
    <cfRule type="cellIs" dxfId="13" priority="4" operator="equal">
      <formula>"ESCRIBA AQUÍ EL NOMBRE DEL CAPITULO"</formula>
    </cfRule>
  </conditionalFormatting>
  <conditionalFormatting sqref="H166:I169 I170">
    <cfRule type="cellIs" dxfId="12" priority="3" operator="equal">
      <formula>"ESCRIBA AQUÍ EL NOMBRE DEL CAPITULO"</formula>
    </cfRule>
  </conditionalFormatting>
  <conditionalFormatting sqref="F166:F167">
    <cfRule type="cellIs" dxfId="11" priority="2" operator="equal">
      <formula>"ESCRIBA AQUÍ EL NOMBRE DEL CAPITULO"</formula>
    </cfRule>
  </conditionalFormatting>
  <conditionalFormatting sqref="G167">
    <cfRule type="cellIs" dxfId="10" priority="1" operator="equal">
      <formula>"ESCRIBA AQUÍ EL NOMBRE DEL CAPITULO"</formula>
    </cfRule>
  </conditionalFormatting>
  <pageMargins left="0.11811023622047245" right="0.11811023622047245" top="0.15748031496062992" bottom="0.15748031496062992" header="0.31496062992125984" footer="0.31496062992125984"/>
  <pageSetup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C46F8-B445-4AA6-A5CF-F4740BEB98FA}">
  <dimension ref="A1:P267"/>
  <sheetViews>
    <sheetView showGridLines="0" tabSelected="1" view="pageBreakPreview" topLeftCell="A9" zoomScale="82" zoomScaleNormal="100" zoomScaleSheetLayoutView="82" zoomScalePageLayoutView="55" workbookViewId="0">
      <selection activeCell="F19" sqref="F19"/>
    </sheetView>
  </sheetViews>
  <sheetFormatPr baseColWidth="10" defaultColWidth="11.42578125" defaultRowHeight="16.5" x14ac:dyDescent="0.3"/>
  <cols>
    <col min="1" max="2" width="3.42578125" style="1" customWidth="1"/>
    <col min="3" max="3" width="5.140625" style="1" customWidth="1"/>
    <col min="4" max="4" width="15.42578125" style="1" customWidth="1"/>
    <col min="5" max="5" width="16.140625" style="2" customWidth="1"/>
    <col min="6" max="7" width="17.42578125" style="1" customWidth="1"/>
    <col min="8" max="8" width="58.7109375" style="1" customWidth="1"/>
    <col min="9" max="9" width="8.5703125" style="1" customWidth="1"/>
    <col min="10" max="10" width="13.42578125" style="1" customWidth="1"/>
    <col min="11" max="11" width="15.7109375" style="1" customWidth="1"/>
    <col min="12" max="12" width="25.28515625" style="127" customWidth="1"/>
    <col min="13" max="13" width="15.28515625" style="1" bestFit="1" customWidth="1"/>
    <col min="14" max="14" width="2.5703125" style="1" customWidth="1"/>
    <col min="15" max="15" width="17.28515625" style="1" customWidth="1"/>
    <col min="16" max="16" width="17.42578125" style="1" bestFit="1" customWidth="1"/>
    <col min="17" max="16384" width="11.42578125" style="1"/>
  </cols>
  <sheetData>
    <row r="1" spans="1:14" ht="17.25" thickBot="1" x14ac:dyDescent="0.35">
      <c r="A1" s="5"/>
      <c r="B1" s="5"/>
      <c r="C1" s="5"/>
      <c r="D1" s="5"/>
      <c r="E1" s="6"/>
      <c r="F1" s="5"/>
      <c r="G1" s="5"/>
      <c r="H1" s="5"/>
      <c r="I1" s="5"/>
      <c r="J1" s="5"/>
      <c r="K1" s="5"/>
      <c r="M1" s="5"/>
      <c r="N1" s="5"/>
    </row>
    <row r="2" spans="1:14" ht="17.25" thickTop="1" x14ac:dyDescent="0.3">
      <c r="A2" s="5"/>
      <c r="B2" s="7"/>
      <c r="C2" s="42"/>
      <c r="D2" s="42"/>
      <c r="E2" s="43"/>
      <c r="F2" s="42"/>
      <c r="G2" s="42"/>
      <c r="H2" s="42"/>
      <c r="I2" s="42"/>
      <c r="J2" s="42"/>
      <c r="K2" s="42"/>
      <c r="L2" s="128"/>
      <c r="M2" s="8"/>
      <c r="N2" s="5"/>
    </row>
    <row r="3" spans="1:14" ht="27" customHeight="1" x14ac:dyDescent="0.3">
      <c r="A3" s="5"/>
      <c r="B3" s="9"/>
      <c r="C3" s="238" t="s">
        <v>375</v>
      </c>
      <c r="D3" s="239"/>
      <c r="E3" s="239"/>
      <c r="F3" s="239"/>
      <c r="G3" s="58"/>
      <c r="H3" s="5"/>
      <c r="I3" s="5"/>
      <c r="J3" s="5"/>
      <c r="K3" s="5"/>
      <c r="M3" s="10"/>
      <c r="N3" s="5"/>
    </row>
    <row r="4" spans="1:14" x14ac:dyDescent="0.3">
      <c r="A4" s="5"/>
      <c r="B4" s="9"/>
      <c r="C4" s="29" t="s">
        <v>0</v>
      </c>
      <c r="D4" s="28" t="s">
        <v>26</v>
      </c>
      <c r="E4" s="29" t="s">
        <v>1</v>
      </c>
      <c r="F4" s="30">
        <v>1</v>
      </c>
      <c r="G4" s="59"/>
      <c r="H4" s="5"/>
      <c r="I4" s="5"/>
      <c r="J4" s="5"/>
      <c r="K4" s="5"/>
      <c r="M4" s="10"/>
      <c r="N4" s="5"/>
    </row>
    <row r="5" spans="1:14" x14ac:dyDescent="0.3">
      <c r="A5" s="5"/>
      <c r="B5" s="9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10"/>
      <c r="N5" s="5"/>
    </row>
    <row r="6" spans="1:14" ht="17.25" thickBot="1" x14ac:dyDescent="0.35">
      <c r="A6" s="5"/>
      <c r="B6" s="9"/>
      <c r="C6" s="241" t="s">
        <v>2</v>
      </c>
      <c r="D6" s="241"/>
      <c r="E6" s="241"/>
      <c r="F6" s="241"/>
      <c r="G6" s="241"/>
      <c r="H6" s="241"/>
      <c r="I6" s="241"/>
      <c r="J6" s="241"/>
      <c r="K6" s="241"/>
      <c r="L6" s="241"/>
      <c r="M6" s="10"/>
      <c r="N6" s="5"/>
    </row>
    <row r="7" spans="1:14" s="17" customFormat="1" x14ac:dyDescent="0.3">
      <c r="A7" s="16"/>
      <c r="B7" s="40"/>
      <c r="C7" s="242" t="s">
        <v>24</v>
      </c>
      <c r="D7" s="243"/>
      <c r="E7" s="243"/>
      <c r="F7" s="243"/>
      <c r="G7" s="243"/>
      <c r="H7" s="243"/>
      <c r="I7" s="243"/>
      <c r="J7" s="243"/>
      <c r="K7" s="243"/>
      <c r="L7" s="244"/>
      <c r="M7" s="18"/>
      <c r="N7" s="16"/>
    </row>
    <row r="8" spans="1:14" ht="43.5" customHeight="1" x14ac:dyDescent="0.3">
      <c r="A8" s="5"/>
      <c r="B8" s="41"/>
      <c r="C8" s="245"/>
      <c r="D8" s="246"/>
      <c r="E8" s="246"/>
      <c r="F8" s="246"/>
      <c r="G8" s="246"/>
      <c r="H8" s="246"/>
      <c r="I8" s="246"/>
      <c r="J8" s="246"/>
      <c r="K8" s="246"/>
      <c r="L8" s="247"/>
      <c r="M8" s="10"/>
      <c r="N8" s="5"/>
    </row>
    <row r="9" spans="1:14" ht="64.5" customHeight="1" x14ac:dyDescent="0.3">
      <c r="A9" s="5"/>
      <c r="B9" s="41"/>
      <c r="C9" s="248" t="s">
        <v>25</v>
      </c>
      <c r="D9" s="249"/>
      <c r="E9" s="249"/>
      <c r="F9" s="249"/>
      <c r="G9" s="249"/>
      <c r="H9" s="249"/>
      <c r="I9" s="249"/>
      <c r="J9" s="249"/>
      <c r="K9" s="249"/>
      <c r="L9" s="250"/>
      <c r="M9" s="10"/>
      <c r="N9" s="5"/>
    </row>
    <row r="10" spans="1:14" ht="30" customHeight="1" thickBot="1" x14ac:dyDescent="0.35">
      <c r="A10" s="5"/>
      <c r="B10" s="9"/>
      <c r="C10" s="235"/>
      <c r="D10" s="236"/>
      <c r="E10" s="236"/>
      <c r="F10" s="236"/>
      <c r="G10" s="236"/>
      <c r="H10" s="236"/>
      <c r="I10" s="236"/>
      <c r="J10" s="236"/>
      <c r="K10" s="236"/>
      <c r="L10" s="237"/>
      <c r="M10" s="10"/>
      <c r="N10" s="5"/>
    </row>
    <row r="11" spans="1:14" ht="30" customHeight="1" x14ac:dyDescent="0.3">
      <c r="A11" s="5"/>
      <c r="B11" s="9"/>
      <c r="C11" s="212" t="s">
        <v>3</v>
      </c>
      <c r="D11" s="214" t="s">
        <v>4</v>
      </c>
      <c r="E11" s="216" t="s">
        <v>5</v>
      </c>
      <c r="F11" s="217"/>
      <c r="G11" s="218"/>
      <c r="H11" s="212" t="s">
        <v>6</v>
      </c>
      <c r="I11" s="214" t="s">
        <v>7</v>
      </c>
      <c r="J11" s="214" t="s">
        <v>8</v>
      </c>
      <c r="K11" s="251" t="s">
        <v>45</v>
      </c>
      <c r="L11" s="253" t="s">
        <v>44</v>
      </c>
      <c r="M11" s="10"/>
      <c r="N11" s="5"/>
    </row>
    <row r="12" spans="1:14" ht="30" customHeight="1" thickBot="1" x14ac:dyDescent="0.35">
      <c r="A12" s="5"/>
      <c r="B12" s="9"/>
      <c r="C12" s="213"/>
      <c r="D12" s="215"/>
      <c r="E12" s="143" t="s">
        <v>47</v>
      </c>
      <c r="F12" s="144" t="s">
        <v>48</v>
      </c>
      <c r="G12" s="143" t="s">
        <v>46</v>
      </c>
      <c r="H12" s="213"/>
      <c r="I12" s="215"/>
      <c r="J12" s="215"/>
      <c r="K12" s="252"/>
      <c r="L12" s="254"/>
      <c r="M12" s="10"/>
      <c r="N12" s="5"/>
    </row>
    <row r="13" spans="1:14" ht="30" customHeight="1" thickBot="1" x14ac:dyDescent="0.35">
      <c r="A13" s="5"/>
      <c r="B13" s="9"/>
      <c r="C13" s="145"/>
      <c r="D13" s="146">
        <v>5</v>
      </c>
      <c r="E13" s="147"/>
      <c r="F13" s="148"/>
      <c r="G13" s="148"/>
      <c r="H13" s="146" t="s">
        <v>31</v>
      </c>
      <c r="I13" s="147"/>
      <c r="J13" s="147"/>
      <c r="K13" s="147"/>
      <c r="L13" s="129"/>
      <c r="M13" s="10"/>
      <c r="N13" s="5"/>
    </row>
    <row r="14" spans="1:14" x14ac:dyDescent="0.3">
      <c r="A14" s="5"/>
      <c r="B14" s="9"/>
      <c r="C14" s="149">
        <v>1</v>
      </c>
      <c r="D14" s="68"/>
      <c r="E14" s="150"/>
      <c r="F14" s="94"/>
      <c r="G14" s="68"/>
      <c r="H14" s="65"/>
      <c r="I14" s="70"/>
      <c r="J14" s="151"/>
      <c r="K14" s="152"/>
      <c r="L14" s="137"/>
      <c r="M14" s="10"/>
      <c r="N14" s="5"/>
    </row>
    <row r="15" spans="1:14" x14ac:dyDescent="0.3">
      <c r="A15" s="5"/>
      <c r="B15" s="9"/>
      <c r="C15" s="153">
        <v>2</v>
      </c>
      <c r="D15" s="68"/>
      <c r="E15" s="150"/>
      <c r="F15" s="94"/>
      <c r="G15" s="68"/>
      <c r="H15" s="65"/>
      <c r="I15" s="70"/>
      <c r="J15" s="151"/>
      <c r="K15" s="152"/>
      <c r="L15" s="137"/>
      <c r="M15" s="10"/>
      <c r="N15" s="5"/>
    </row>
    <row r="16" spans="1:14" x14ac:dyDescent="0.3">
      <c r="A16" s="5"/>
      <c r="B16" s="9"/>
      <c r="C16" s="149">
        <v>3</v>
      </c>
      <c r="D16" s="68"/>
      <c r="E16" s="150"/>
      <c r="F16" s="154"/>
      <c r="G16" s="68"/>
      <c r="H16" s="65"/>
      <c r="I16" s="70"/>
      <c r="J16" s="151"/>
      <c r="K16" s="152"/>
      <c r="L16" s="137"/>
      <c r="M16" s="10"/>
      <c r="N16" s="5"/>
    </row>
    <row r="17" spans="1:14" x14ac:dyDescent="0.3">
      <c r="A17" s="5"/>
      <c r="B17" s="9"/>
      <c r="C17" s="153">
        <v>4</v>
      </c>
      <c r="D17" s="68"/>
      <c r="E17" s="150"/>
      <c r="F17" s="154"/>
      <c r="G17" s="68"/>
      <c r="H17" s="65"/>
      <c r="I17" s="70"/>
      <c r="J17" s="151"/>
      <c r="K17" s="152"/>
      <c r="L17" s="137"/>
      <c r="M17" s="10"/>
      <c r="N17" s="5"/>
    </row>
    <row r="18" spans="1:14" x14ac:dyDescent="0.3">
      <c r="A18" s="5"/>
      <c r="B18" s="9"/>
      <c r="C18" s="149">
        <v>5</v>
      </c>
      <c r="D18" s="68"/>
      <c r="E18" s="150"/>
      <c r="F18" s="94"/>
      <c r="G18" s="68"/>
      <c r="H18" s="66"/>
      <c r="I18" s="70"/>
      <c r="J18" s="151"/>
      <c r="K18" s="152"/>
      <c r="L18" s="137"/>
      <c r="M18" s="10"/>
      <c r="N18" s="5"/>
    </row>
    <row r="19" spans="1:14" x14ac:dyDescent="0.3">
      <c r="A19" s="5"/>
      <c r="B19" s="9"/>
      <c r="C19" s="149">
        <v>6</v>
      </c>
      <c r="D19" s="69"/>
      <c r="E19" s="150"/>
      <c r="F19" s="94"/>
      <c r="G19" s="69"/>
      <c r="H19" s="155"/>
      <c r="I19" s="71"/>
      <c r="J19" s="151"/>
      <c r="K19" s="152"/>
      <c r="L19" s="137"/>
      <c r="M19" s="10"/>
      <c r="N19" s="5"/>
    </row>
    <row r="20" spans="1:14" x14ac:dyDescent="0.3">
      <c r="A20" s="5"/>
      <c r="B20" s="9"/>
      <c r="C20" s="153">
        <v>7</v>
      </c>
      <c r="D20" s="69"/>
      <c r="E20" s="150"/>
      <c r="F20" s="94"/>
      <c r="G20" s="69"/>
      <c r="H20" s="155"/>
      <c r="I20" s="71"/>
      <c r="J20" s="151"/>
      <c r="K20" s="152"/>
      <c r="L20" s="137"/>
      <c r="M20" s="10"/>
      <c r="N20" s="5"/>
    </row>
    <row r="21" spans="1:14" x14ac:dyDescent="0.3">
      <c r="A21" s="5"/>
      <c r="B21" s="9"/>
      <c r="C21" s="149">
        <v>8</v>
      </c>
      <c r="D21" s="68"/>
      <c r="E21" s="150"/>
      <c r="F21" s="94"/>
      <c r="G21" s="68"/>
      <c r="H21" s="67"/>
      <c r="I21" s="72"/>
      <c r="J21" s="151"/>
      <c r="K21" s="156"/>
      <c r="L21" s="137"/>
      <c r="M21" s="10"/>
      <c r="N21" s="5"/>
    </row>
    <row r="22" spans="1:14" x14ac:dyDescent="0.3">
      <c r="A22" s="5"/>
      <c r="B22" s="9"/>
      <c r="C22" s="149">
        <v>9</v>
      </c>
      <c r="D22" s="68"/>
      <c r="E22" s="150"/>
      <c r="F22" s="94"/>
      <c r="G22" s="68"/>
      <c r="H22" s="66"/>
      <c r="I22" s="70"/>
      <c r="J22" s="151"/>
      <c r="K22" s="152"/>
      <c r="L22" s="137"/>
      <c r="M22" s="10"/>
      <c r="N22" s="5"/>
    </row>
    <row r="23" spans="1:14" x14ac:dyDescent="0.3">
      <c r="A23" s="5"/>
      <c r="B23" s="9"/>
      <c r="C23" s="153">
        <v>10</v>
      </c>
      <c r="D23" s="68"/>
      <c r="E23" s="150"/>
      <c r="F23" s="94"/>
      <c r="G23" s="68"/>
      <c r="H23" s="66"/>
      <c r="I23" s="70"/>
      <c r="J23" s="151"/>
      <c r="K23" s="152"/>
      <c r="L23" s="137"/>
      <c r="M23" s="10"/>
      <c r="N23" s="5"/>
    </row>
    <row r="24" spans="1:14" x14ac:dyDescent="0.3">
      <c r="A24" s="5"/>
      <c r="B24" s="9"/>
      <c r="C24" s="149">
        <v>11</v>
      </c>
      <c r="D24" s="68"/>
      <c r="E24" s="150"/>
      <c r="F24" s="94"/>
      <c r="G24" s="68"/>
      <c r="H24" s="157"/>
      <c r="I24" s="158"/>
      <c r="J24" s="151"/>
      <c r="K24" s="152"/>
      <c r="L24" s="137"/>
      <c r="M24" s="10"/>
      <c r="N24" s="5"/>
    </row>
    <row r="25" spans="1:14" x14ac:dyDescent="0.3">
      <c r="A25" s="5"/>
      <c r="B25" s="9"/>
      <c r="C25" s="149">
        <v>12</v>
      </c>
      <c r="D25" s="68"/>
      <c r="E25" s="150"/>
      <c r="F25" s="94"/>
      <c r="G25" s="68"/>
      <c r="H25" s="157"/>
      <c r="I25" s="158"/>
      <c r="J25" s="151"/>
      <c r="K25" s="152"/>
      <c r="L25" s="137"/>
      <c r="M25" s="10"/>
      <c r="N25" s="5"/>
    </row>
    <row r="26" spans="1:14" x14ac:dyDescent="0.3">
      <c r="A26" s="5"/>
      <c r="B26" s="9"/>
      <c r="C26" s="153">
        <v>13</v>
      </c>
      <c r="D26" s="68"/>
      <c r="E26" s="150"/>
      <c r="F26" s="94"/>
      <c r="G26" s="68"/>
      <c r="H26" s="157"/>
      <c r="I26" s="158"/>
      <c r="J26" s="151"/>
      <c r="K26" s="152"/>
      <c r="L26" s="137"/>
      <c r="M26" s="10"/>
      <c r="N26" s="5"/>
    </row>
    <row r="27" spans="1:14" x14ac:dyDescent="0.3">
      <c r="A27" s="5"/>
      <c r="B27" s="9"/>
      <c r="C27" s="149">
        <v>14</v>
      </c>
      <c r="D27" s="68"/>
      <c r="E27" s="150"/>
      <c r="F27" s="94"/>
      <c r="G27" s="68"/>
      <c r="H27" s="157"/>
      <c r="I27" s="158"/>
      <c r="J27" s="151"/>
      <c r="K27" s="152"/>
      <c r="L27" s="137"/>
      <c r="M27" s="10"/>
      <c r="N27" s="5"/>
    </row>
    <row r="28" spans="1:14" x14ac:dyDescent="0.3">
      <c r="A28" s="5"/>
      <c r="B28" s="9"/>
      <c r="C28" s="149">
        <v>15</v>
      </c>
      <c r="D28" s="68"/>
      <c r="E28" s="150"/>
      <c r="F28" s="94"/>
      <c r="G28" s="68"/>
      <c r="H28" s="157"/>
      <c r="I28" s="158"/>
      <c r="J28" s="151"/>
      <c r="K28" s="152"/>
      <c r="L28" s="137"/>
      <c r="M28" s="10"/>
      <c r="N28" s="5"/>
    </row>
    <row r="29" spans="1:14" x14ac:dyDescent="0.3">
      <c r="A29" s="5"/>
      <c r="B29" s="9"/>
      <c r="C29" s="153">
        <v>16</v>
      </c>
      <c r="D29" s="68"/>
      <c r="E29" s="150"/>
      <c r="F29" s="94"/>
      <c r="G29" s="68"/>
      <c r="H29" s="157"/>
      <c r="I29" s="158"/>
      <c r="J29" s="151"/>
      <c r="K29" s="152"/>
      <c r="L29" s="137"/>
      <c r="M29" s="10"/>
      <c r="N29" s="5"/>
    </row>
    <row r="30" spans="1:14" ht="30" customHeight="1" thickBot="1" x14ac:dyDescent="0.35">
      <c r="A30" s="5"/>
      <c r="B30" s="9"/>
      <c r="C30" s="159" t="s">
        <v>9</v>
      </c>
      <c r="D30" s="160"/>
      <c r="E30" s="160"/>
      <c r="F30" s="160"/>
      <c r="G30" s="160"/>
      <c r="H30" s="161"/>
      <c r="I30" s="160"/>
      <c r="J30" s="162"/>
      <c r="K30" s="163"/>
      <c r="L30" s="193">
        <f>SUM(L14:L29)</f>
        <v>0</v>
      </c>
      <c r="M30" s="10"/>
      <c r="N30" s="5"/>
    </row>
    <row r="31" spans="1:14" ht="30" customHeight="1" thickBot="1" x14ac:dyDescent="0.35">
      <c r="A31" s="5"/>
      <c r="B31" s="9"/>
      <c r="C31" s="145"/>
      <c r="D31" s="146">
        <v>6</v>
      </c>
      <c r="E31" s="147"/>
      <c r="F31" s="148"/>
      <c r="G31" s="148"/>
      <c r="H31" s="146" t="s">
        <v>83</v>
      </c>
      <c r="I31" s="147"/>
      <c r="J31" s="147"/>
      <c r="K31" s="147"/>
      <c r="L31" s="138"/>
      <c r="M31" s="10"/>
      <c r="N31" s="5"/>
    </row>
    <row r="32" spans="1:14" ht="30" customHeight="1" x14ac:dyDescent="0.3">
      <c r="A32" s="5"/>
      <c r="B32" s="9"/>
      <c r="C32" s="149">
        <v>17</v>
      </c>
      <c r="D32" s="69"/>
      <c r="E32" s="150"/>
      <c r="F32" s="164"/>
      <c r="G32" s="69"/>
      <c r="H32" s="73"/>
      <c r="I32" s="78"/>
      <c r="J32" s="165"/>
      <c r="K32" s="79"/>
      <c r="L32" s="137"/>
      <c r="M32" s="10"/>
      <c r="N32" s="5"/>
    </row>
    <row r="33" spans="1:14" ht="30" customHeight="1" x14ac:dyDescent="0.3">
      <c r="A33" s="5"/>
      <c r="B33" s="9"/>
      <c r="C33" s="149">
        <v>18</v>
      </c>
      <c r="D33" s="75"/>
      <c r="E33" s="150"/>
      <c r="F33" s="164"/>
      <c r="G33" s="75"/>
      <c r="H33" s="74"/>
      <c r="I33" s="70"/>
      <c r="J33" s="165"/>
      <c r="K33" s="79"/>
      <c r="L33" s="137"/>
      <c r="M33" s="10"/>
      <c r="N33" s="5"/>
    </row>
    <row r="34" spans="1:14" ht="30" customHeight="1" x14ac:dyDescent="0.3">
      <c r="A34" s="5"/>
      <c r="B34" s="9"/>
      <c r="C34" s="149">
        <v>19</v>
      </c>
      <c r="D34" s="75"/>
      <c r="E34" s="150"/>
      <c r="F34" s="75"/>
      <c r="G34" s="75"/>
      <c r="H34" s="74"/>
      <c r="I34" s="70"/>
      <c r="J34" s="165"/>
      <c r="K34" s="79"/>
      <c r="L34" s="137"/>
      <c r="M34" s="10"/>
      <c r="N34" s="5"/>
    </row>
    <row r="35" spans="1:14" ht="30" customHeight="1" x14ac:dyDescent="0.3">
      <c r="A35" s="5"/>
      <c r="B35" s="9"/>
      <c r="C35" s="149">
        <v>20</v>
      </c>
      <c r="D35" s="69"/>
      <c r="E35" s="150"/>
      <c r="F35" s="69"/>
      <c r="G35" s="69"/>
      <c r="H35" s="74"/>
      <c r="I35" s="70"/>
      <c r="J35" s="165"/>
      <c r="K35" s="79"/>
      <c r="L35" s="137"/>
      <c r="M35" s="10"/>
      <c r="N35" s="5"/>
    </row>
    <row r="36" spans="1:14" ht="30" customHeight="1" x14ac:dyDescent="0.3">
      <c r="A36" s="5"/>
      <c r="B36" s="9"/>
      <c r="C36" s="149">
        <v>21</v>
      </c>
      <c r="D36" s="69"/>
      <c r="E36" s="150"/>
      <c r="F36" s="164"/>
      <c r="G36" s="69"/>
      <c r="H36" s="74"/>
      <c r="I36" s="70"/>
      <c r="J36" s="165"/>
      <c r="K36" s="79"/>
      <c r="L36" s="137"/>
      <c r="M36" s="10"/>
      <c r="N36" s="5"/>
    </row>
    <row r="37" spans="1:14" ht="30" customHeight="1" x14ac:dyDescent="0.3">
      <c r="A37" s="5"/>
      <c r="B37" s="9"/>
      <c r="C37" s="149">
        <v>22</v>
      </c>
      <c r="D37" s="69"/>
      <c r="E37" s="150"/>
      <c r="F37" s="164"/>
      <c r="G37" s="69"/>
      <c r="H37" s="74"/>
      <c r="I37" s="70"/>
      <c r="J37" s="165"/>
      <c r="K37" s="79"/>
      <c r="L37" s="137"/>
      <c r="M37" s="10"/>
      <c r="N37" s="5"/>
    </row>
    <row r="38" spans="1:14" ht="30" customHeight="1" x14ac:dyDescent="0.3">
      <c r="A38" s="5"/>
      <c r="B38" s="9"/>
      <c r="C38" s="149">
        <v>23</v>
      </c>
      <c r="D38" s="69"/>
      <c r="E38" s="150"/>
      <c r="F38" s="164"/>
      <c r="G38" s="69"/>
      <c r="H38" s="74"/>
      <c r="I38" s="70"/>
      <c r="J38" s="165"/>
      <c r="K38" s="79"/>
      <c r="L38" s="137"/>
      <c r="M38" s="10"/>
      <c r="N38" s="5"/>
    </row>
    <row r="39" spans="1:14" ht="30" customHeight="1" x14ac:dyDescent="0.3">
      <c r="A39" s="5"/>
      <c r="B39" s="9"/>
      <c r="C39" s="149">
        <v>24</v>
      </c>
      <c r="D39" s="69"/>
      <c r="E39" s="150"/>
      <c r="F39" s="164"/>
      <c r="G39" s="69"/>
      <c r="H39" s="74"/>
      <c r="I39" s="70"/>
      <c r="J39" s="165"/>
      <c r="K39" s="79"/>
      <c r="L39" s="137"/>
      <c r="M39" s="10"/>
      <c r="N39" s="5"/>
    </row>
    <row r="40" spans="1:14" ht="30" customHeight="1" x14ac:dyDescent="0.3">
      <c r="A40" s="5"/>
      <c r="B40" s="9"/>
      <c r="C40" s="149">
        <v>25</v>
      </c>
      <c r="D40" s="76"/>
      <c r="E40" s="150"/>
      <c r="F40" s="164"/>
      <c r="G40" s="76"/>
      <c r="H40" s="74"/>
      <c r="I40" s="70"/>
      <c r="J40" s="165"/>
      <c r="K40" s="79"/>
      <c r="L40" s="137"/>
      <c r="M40" s="10"/>
      <c r="N40" s="5"/>
    </row>
    <row r="41" spans="1:14" ht="30" customHeight="1" x14ac:dyDescent="0.3">
      <c r="A41" s="5"/>
      <c r="B41" s="9"/>
      <c r="C41" s="149">
        <v>26</v>
      </c>
      <c r="D41" s="69"/>
      <c r="E41" s="150"/>
      <c r="F41" s="164"/>
      <c r="G41" s="69"/>
      <c r="H41" s="74"/>
      <c r="I41" s="70"/>
      <c r="J41" s="165"/>
      <c r="K41" s="79"/>
      <c r="L41" s="137"/>
      <c r="M41" s="10"/>
      <c r="N41" s="5"/>
    </row>
    <row r="42" spans="1:14" ht="30" customHeight="1" x14ac:dyDescent="0.3">
      <c r="A42" s="5"/>
      <c r="B42" s="9"/>
      <c r="C42" s="149">
        <v>27</v>
      </c>
      <c r="D42" s="69"/>
      <c r="E42" s="150"/>
      <c r="F42" s="164"/>
      <c r="G42" s="69"/>
      <c r="H42" s="74"/>
      <c r="I42" s="70"/>
      <c r="J42" s="165"/>
      <c r="K42" s="79"/>
      <c r="L42" s="137"/>
      <c r="M42" s="10"/>
      <c r="N42" s="5"/>
    </row>
    <row r="43" spans="1:14" ht="30" customHeight="1" x14ac:dyDescent="0.3">
      <c r="A43" s="5"/>
      <c r="B43" s="9"/>
      <c r="C43" s="149">
        <v>28</v>
      </c>
      <c r="D43" s="77"/>
      <c r="E43" s="150"/>
      <c r="F43" s="77"/>
      <c r="G43" s="77"/>
      <c r="H43" s="74"/>
      <c r="I43" s="70"/>
      <c r="J43" s="165"/>
      <c r="K43" s="79"/>
      <c r="L43" s="137"/>
      <c r="M43" s="10"/>
      <c r="N43" s="5"/>
    </row>
    <row r="44" spans="1:14" ht="30" customHeight="1" thickBot="1" x14ac:dyDescent="0.35">
      <c r="A44" s="5"/>
      <c r="B44" s="9"/>
      <c r="C44" s="159" t="s">
        <v>9</v>
      </c>
      <c r="D44" s="166"/>
      <c r="E44" s="167"/>
      <c r="F44" s="166"/>
      <c r="G44" s="166"/>
      <c r="H44" s="166"/>
      <c r="I44" s="166"/>
      <c r="J44" s="168"/>
      <c r="K44" s="135"/>
      <c r="L44" s="193">
        <f>SUM(L32:L43)</f>
        <v>0</v>
      </c>
      <c r="M44" s="10"/>
      <c r="N44" s="5"/>
    </row>
    <row r="45" spans="1:14" ht="30" customHeight="1" thickBot="1" x14ac:dyDescent="0.35">
      <c r="A45" s="5"/>
      <c r="B45" s="9"/>
      <c r="C45" s="145"/>
      <c r="D45" s="147"/>
      <c r="E45" s="147"/>
      <c r="F45" s="148"/>
      <c r="G45" s="148"/>
      <c r="H45" s="146" t="s">
        <v>108</v>
      </c>
      <c r="I45" s="147"/>
      <c r="J45" s="147"/>
      <c r="K45" s="147"/>
      <c r="L45" s="138"/>
      <c r="M45" s="10"/>
      <c r="N45" s="5"/>
    </row>
    <row r="46" spans="1:14" ht="30" customHeight="1" x14ac:dyDescent="0.3">
      <c r="A46" s="5"/>
      <c r="B46" s="9"/>
      <c r="C46" s="149">
        <v>29</v>
      </c>
      <c r="D46" s="80"/>
      <c r="E46" s="153"/>
      <c r="F46" s="94"/>
      <c r="G46" s="80"/>
      <c r="H46" s="74"/>
      <c r="I46" s="70"/>
      <c r="J46" s="81"/>
      <c r="K46" s="79"/>
      <c r="L46" s="137"/>
      <c r="M46" s="10"/>
      <c r="N46" s="5"/>
    </row>
    <row r="47" spans="1:14" ht="30" customHeight="1" x14ac:dyDescent="0.3">
      <c r="A47" s="5"/>
      <c r="B47" s="9"/>
      <c r="C47" s="149">
        <v>30</v>
      </c>
      <c r="D47" s="80"/>
      <c r="E47" s="153"/>
      <c r="F47" s="94"/>
      <c r="G47" s="80"/>
      <c r="H47" s="74"/>
      <c r="I47" s="70"/>
      <c r="J47" s="81"/>
      <c r="K47" s="79"/>
      <c r="L47" s="137"/>
      <c r="M47" s="10"/>
      <c r="N47" s="5"/>
    </row>
    <row r="48" spans="1:14" ht="30" customHeight="1" x14ac:dyDescent="0.3">
      <c r="A48" s="5"/>
      <c r="B48" s="9"/>
      <c r="C48" s="149">
        <v>31</v>
      </c>
      <c r="D48" s="80"/>
      <c r="E48" s="153"/>
      <c r="F48" s="94"/>
      <c r="G48" s="80"/>
      <c r="H48" s="74"/>
      <c r="I48" s="70"/>
      <c r="J48" s="81"/>
      <c r="K48" s="79"/>
      <c r="L48" s="137"/>
      <c r="M48" s="10"/>
      <c r="N48" s="5"/>
    </row>
    <row r="49" spans="1:14" ht="30" customHeight="1" x14ac:dyDescent="0.3">
      <c r="A49" s="5"/>
      <c r="B49" s="9"/>
      <c r="C49" s="149">
        <v>32</v>
      </c>
      <c r="D49" s="80"/>
      <c r="E49" s="153"/>
      <c r="F49" s="94"/>
      <c r="G49" s="80"/>
      <c r="H49" s="74"/>
      <c r="I49" s="70"/>
      <c r="J49" s="81"/>
      <c r="K49" s="79"/>
      <c r="L49" s="137"/>
      <c r="M49" s="10"/>
      <c r="N49" s="5"/>
    </row>
    <row r="50" spans="1:14" ht="30" customHeight="1" x14ac:dyDescent="0.3">
      <c r="A50" s="5"/>
      <c r="B50" s="9"/>
      <c r="C50" s="149">
        <v>33</v>
      </c>
      <c r="D50" s="80"/>
      <c r="E50" s="153"/>
      <c r="F50" s="94"/>
      <c r="G50" s="80"/>
      <c r="H50" s="74"/>
      <c r="I50" s="70"/>
      <c r="J50" s="81"/>
      <c r="K50" s="79"/>
      <c r="L50" s="137"/>
      <c r="M50" s="10"/>
      <c r="N50" s="5"/>
    </row>
    <row r="51" spans="1:14" ht="30" customHeight="1" x14ac:dyDescent="0.3">
      <c r="A51" s="5"/>
      <c r="B51" s="9"/>
      <c r="C51" s="149">
        <v>34</v>
      </c>
      <c r="D51" s="80"/>
      <c r="E51" s="153"/>
      <c r="F51" s="94"/>
      <c r="G51" s="80"/>
      <c r="H51" s="74"/>
      <c r="I51" s="70"/>
      <c r="J51" s="81"/>
      <c r="K51" s="79"/>
      <c r="L51" s="137"/>
      <c r="M51" s="10"/>
      <c r="N51" s="5"/>
    </row>
    <row r="52" spans="1:14" ht="30" customHeight="1" x14ac:dyDescent="0.3">
      <c r="A52" s="5"/>
      <c r="B52" s="9"/>
      <c r="C52" s="149">
        <v>35</v>
      </c>
      <c r="D52" s="80"/>
      <c r="E52" s="153"/>
      <c r="F52" s="94"/>
      <c r="G52" s="80"/>
      <c r="H52" s="74"/>
      <c r="I52" s="70"/>
      <c r="J52" s="81"/>
      <c r="K52" s="79"/>
      <c r="L52" s="137"/>
      <c r="M52" s="10"/>
      <c r="N52" s="5"/>
    </row>
    <row r="53" spans="1:14" ht="30" customHeight="1" x14ac:dyDescent="0.3">
      <c r="A53" s="5"/>
      <c r="B53" s="9"/>
      <c r="C53" s="149">
        <v>36</v>
      </c>
      <c r="D53" s="80"/>
      <c r="E53" s="153"/>
      <c r="F53" s="94"/>
      <c r="G53" s="80"/>
      <c r="H53" s="74"/>
      <c r="I53" s="70"/>
      <c r="J53" s="81"/>
      <c r="K53" s="79"/>
      <c r="L53" s="137"/>
      <c r="M53" s="10"/>
      <c r="N53" s="5"/>
    </row>
    <row r="54" spans="1:14" ht="30" customHeight="1" x14ac:dyDescent="0.3">
      <c r="A54" s="5"/>
      <c r="B54" s="9"/>
      <c r="C54" s="149">
        <v>37</v>
      </c>
      <c r="D54" s="80"/>
      <c r="E54" s="153"/>
      <c r="F54" s="94"/>
      <c r="G54" s="80"/>
      <c r="H54" s="74"/>
      <c r="I54" s="70"/>
      <c r="J54" s="81"/>
      <c r="K54" s="79"/>
      <c r="L54" s="137"/>
      <c r="M54" s="10"/>
      <c r="N54" s="5"/>
    </row>
    <row r="55" spans="1:14" ht="30" customHeight="1" x14ac:dyDescent="0.3">
      <c r="A55" s="5"/>
      <c r="B55" s="9"/>
      <c r="C55" s="149">
        <v>38</v>
      </c>
      <c r="D55" s="80"/>
      <c r="E55" s="169"/>
      <c r="F55" s="94"/>
      <c r="G55" s="80"/>
      <c r="H55" s="74"/>
      <c r="I55" s="70"/>
      <c r="J55" s="81"/>
      <c r="K55" s="79"/>
      <c r="L55" s="137"/>
      <c r="M55" s="10"/>
      <c r="N55" s="5"/>
    </row>
    <row r="56" spans="1:14" ht="30" customHeight="1" x14ac:dyDescent="0.3">
      <c r="A56" s="5"/>
      <c r="B56" s="9"/>
      <c r="C56" s="149">
        <v>39</v>
      </c>
      <c r="D56" s="80"/>
      <c r="E56" s="169"/>
      <c r="F56" s="94"/>
      <c r="G56" s="80"/>
      <c r="H56" s="74"/>
      <c r="I56" s="70"/>
      <c r="J56" s="81"/>
      <c r="K56" s="79"/>
      <c r="L56" s="137"/>
      <c r="M56" s="10"/>
      <c r="N56" s="5"/>
    </row>
    <row r="57" spans="1:14" ht="30" customHeight="1" x14ac:dyDescent="0.3">
      <c r="A57" s="5"/>
      <c r="B57" s="9"/>
      <c r="C57" s="149">
        <v>40</v>
      </c>
      <c r="D57" s="80"/>
      <c r="E57" s="169"/>
      <c r="F57" s="94"/>
      <c r="G57" s="80"/>
      <c r="H57" s="74"/>
      <c r="I57" s="70"/>
      <c r="J57" s="81"/>
      <c r="K57" s="79"/>
      <c r="L57" s="137"/>
      <c r="M57" s="10"/>
      <c r="N57" s="5"/>
    </row>
    <row r="58" spans="1:14" ht="30" customHeight="1" x14ac:dyDescent="0.3">
      <c r="A58" s="5"/>
      <c r="B58" s="9"/>
      <c r="C58" s="149">
        <v>41</v>
      </c>
      <c r="D58" s="80"/>
      <c r="E58" s="169"/>
      <c r="F58" s="94"/>
      <c r="G58" s="80"/>
      <c r="H58" s="74"/>
      <c r="I58" s="70"/>
      <c r="J58" s="81"/>
      <c r="K58" s="79"/>
      <c r="L58" s="137"/>
      <c r="M58" s="10"/>
      <c r="N58" s="5"/>
    </row>
    <row r="59" spans="1:14" ht="30" customHeight="1" x14ac:dyDescent="0.3">
      <c r="A59" s="5"/>
      <c r="B59" s="9"/>
      <c r="C59" s="149">
        <v>42</v>
      </c>
      <c r="D59" s="80"/>
      <c r="E59" s="169"/>
      <c r="F59" s="94"/>
      <c r="G59" s="80"/>
      <c r="H59" s="74"/>
      <c r="I59" s="70"/>
      <c r="J59" s="81"/>
      <c r="K59" s="79"/>
      <c r="L59" s="137"/>
      <c r="M59" s="10"/>
      <c r="N59" s="5"/>
    </row>
    <row r="60" spans="1:14" ht="30" customHeight="1" x14ac:dyDescent="0.3">
      <c r="A60" s="5"/>
      <c r="B60" s="9"/>
      <c r="C60" s="149">
        <v>43</v>
      </c>
      <c r="D60" s="80"/>
      <c r="E60" s="169"/>
      <c r="F60" s="94"/>
      <c r="G60" s="80"/>
      <c r="H60" s="74"/>
      <c r="I60" s="70"/>
      <c r="J60" s="81"/>
      <c r="K60" s="79"/>
      <c r="L60" s="137"/>
      <c r="M60" s="10"/>
      <c r="N60" s="5"/>
    </row>
    <row r="61" spans="1:14" ht="30" customHeight="1" x14ac:dyDescent="0.3">
      <c r="A61" s="5"/>
      <c r="B61" s="9"/>
      <c r="C61" s="149">
        <v>44</v>
      </c>
      <c r="D61" s="80"/>
      <c r="E61" s="169"/>
      <c r="F61" s="94"/>
      <c r="G61" s="80"/>
      <c r="H61" s="74"/>
      <c r="I61" s="70"/>
      <c r="J61" s="81"/>
      <c r="K61" s="79"/>
      <c r="L61" s="137"/>
      <c r="M61" s="10"/>
      <c r="N61" s="5"/>
    </row>
    <row r="62" spans="1:14" ht="30" customHeight="1" x14ac:dyDescent="0.3">
      <c r="A62" s="5"/>
      <c r="B62" s="9"/>
      <c r="C62" s="149">
        <v>45</v>
      </c>
      <c r="D62" s="80"/>
      <c r="E62" s="153"/>
      <c r="F62" s="94"/>
      <c r="G62" s="80"/>
      <c r="H62" s="74"/>
      <c r="I62" s="70"/>
      <c r="J62" s="81"/>
      <c r="K62" s="79"/>
      <c r="L62" s="137"/>
      <c r="M62" s="10"/>
      <c r="N62" s="5"/>
    </row>
    <row r="63" spans="1:14" s="5" customFormat="1" ht="30" customHeight="1" x14ac:dyDescent="0.25">
      <c r="B63" s="9"/>
      <c r="C63" s="149">
        <v>46</v>
      </c>
      <c r="D63" s="80"/>
      <c r="E63" s="170"/>
      <c r="F63" s="94"/>
      <c r="G63" s="80"/>
      <c r="H63" s="74"/>
      <c r="I63" s="70"/>
      <c r="J63" s="81"/>
      <c r="K63" s="79"/>
      <c r="L63" s="137"/>
      <c r="M63" s="10"/>
    </row>
    <row r="64" spans="1:14" ht="30" customHeight="1" x14ac:dyDescent="0.3">
      <c r="A64" s="5"/>
      <c r="B64" s="9"/>
      <c r="C64" s="149">
        <v>47</v>
      </c>
      <c r="D64" s="80"/>
      <c r="E64" s="153"/>
      <c r="F64" s="94"/>
      <c r="G64" s="80"/>
      <c r="H64" s="74"/>
      <c r="I64" s="70"/>
      <c r="J64" s="81"/>
      <c r="K64" s="79"/>
      <c r="L64" s="137"/>
      <c r="M64" s="10"/>
      <c r="N64" s="5"/>
    </row>
    <row r="65" spans="1:16" ht="30" customHeight="1" thickBot="1" x14ac:dyDescent="0.35">
      <c r="A65" s="5"/>
      <c r="B65" s="9"/>
      <c r="C65" s="171" t="s">
        <v>9</v>
      </c>
      <c r="D65" s="172"/>
      <c r="E65" s="172"/>
      <c r="F65" s="172"/>
      <c r="G65" s="172"/>
      <c r="H65" s="173"/>
      <c r="I65" s="172"/>
      <c r="J65" s="168"/>
      <c r="K65" s="174"/>
      <c r="L65" s="194">
        <f>SUM(L46:L64)</f>
        <v>0</v>
      </c>
      <c r="M65" s="10"/>
      <c r="N65" s="5"/>
    </row>
    <row r="66" spans="1:16" ht="30" customHeight="1" thickBot="1" x14ac:dyDescent="0.35">
      <c r="A66" s="5"/>
      <c r="B66" s="9"/>
      <c r="C66" s="145"/>
      <c r="D66" s="146">
        <v>10</v>
      </c>
      <c r="E66" s="147"/>
      <c r="F66" s="147"/>
      <c r="G66" s="147"/>
      <c r="H66" s="146" t="s">
        <v>147</v>
      </c>
      <c r="I66" s="147"/>
      <c r="J66" s="147"/>
      <c r="K66" s="147"/>
      <c r="L66" s="138"/>
      <c r="M66" s="10"/>
      <c r="N66" s="5"/>
    </row>
    <row r="67" spans="1:16" ht="30" customHeight="1" x14ac:dyDescent="0.3">
      <c r="A67" s="5"/>
      <c r="B67" s="9"/>
      <c r="C67" s="149">
        <v>48</v>
      </c>
      <c r="D67" s="69"/>
      <c r="E67" s="153"/>
      <c r="F67" s="69"/>
      <c r="G67" s="69"/>
      <c r="H67" s="82"/>
      <c r="I67" s="84"/>
      <c r="J67" s="81"/>
      <c r="K67" s="85"/>
      <c r="L67" s="137"/>
      <c r="M67" s="10"/>
      <c r="N67" s="5"/>
    </row>
    <row r="68" spans="1:16" ht="30" customHeight="1" x14ac:dyDescent="0.3">
      <c r="A68" s="5"/>
      <c r="B68" s="9"/>
      <c r="C68" s="149">
        <v>49</v>
      </c>
      <c r="D68" s="69"/>
      <c r="E68" s="153"/>
      <c r="F68" s="153"/>
      <c r="G68" s="69"/>
      <c r="H68" s="82"/>
      <c r="I68" s="84"/>
      <c r="J68" s="81"/>
      <c r="K68" s="85"/>
      <c r="L68" s="137"/>
      <c r="M68" s="10"/>
      <c r="N68" s="5"/>
    </row>
    <row r="69" spans="1:16" ht="30" customHeight="1" x14ac:dyDescent="0.3">
      <c r="A69" s="5"/>
      <c r="B69" s="9"/>
      <c r="C69" s="149">
        <v>50</v>
      </c>
      <c r="D69" s="69"/>
      <c r="E69" s="153"/>
      <c r="F69" s="153"/>
      <c r="G69" s="69"/>
      <c r="H69" s="83"/>
      <c r="I69" s="70"/>
      <c r="J69" s="86"/>
      <c r="K69" s="79"/>
      <c r="L69" s="137"/>
      <c r="M69" s="10"/>
      <c r="N69" s="5"/>
    </row>
    <row r="70" spans="1:16" ht="43.5" customHeight="1" x14ac:dyDescent="0.3">
      <c r="A70" s="5"/>
      <c r="B70" s="9"/>
      <c r="C70" s="149">
        <v>51</v>
      </c>
      <c r="D70" s="69"/>
      <c r="E70" s="153"/>
      <c r="F70" s="153"/>
      <c r="G70" s="69"/>
      <c r="H70" s="83"/>
      <c r="I70" s="70"/>
      <c r="J70" s="86"/>
      <c r="K70" s="79"/>
      <c r="L70" s="137"/>
      <c r="M70" s="10"/>
      <c r="N70" s="5"/>
    </row>
    <row r="71" spans="1:16" ht="30" customHeight="1" x14ac:dyDescent="0.3">
      <c r="A71" s="5"/>
      <c r="B71" s="9"/>
      <c r="C71" s="149">
        <v>52</v>
      </c>
      <c r="D71" s="69"/>
      <c r="E71" s="153"/>
      <c r="F71" s="69"/>
      <c r="G71" s="69"/>
      <c r="H71" s="83"/>
      <c r="I71" s="87"/>
      <c r="J71" s="88"/>
      <c r="K71" s="89"/>
      <c r="L71" s="137"/>
      <c r="M71" s="10"/>
      <c r="N71" s="5"/>
    </row>
    <row r="72" spans="1:16" ht="30" customHeight="1" thickBot="1" x14ac:dyDescent="0.35">
      <c r="A72" s="5"/>
      <c r="B72" s="9"/>
      <c r="C72" s="159" t="s">
        <v>9</v>
      </c>
      <c r="D72" s="175"/>
      <c r="E72" s="175"/>
      <c r="F72" s="175"/>
      <c r="G72" s="175"/>
      <c r="H72" s="176"/>
      <c r="I72" s="177"/>
      <c r="J72" s="162"/>
      <c r="K72" s="163"/>
      <c r="L72" s="194">
        <f>SUM(L67:L71)</f>
        <v>0</v>
      </c>
      <c r="M72" s="10"/>
      <c r="N72" s="5"/>
    </row>
    <row r="73" spans="1:16" ht="30" customHeight="1" x14ac:dyDescent="0.3">
      <c r="A73" s="5"/>
      <c r="B73" s="9"/>
      <c r="C73" s="178"/>
      <c r="D73" s="179">
        <v>14</v>
      </c>
      <c r="E73" s="148"/>
      <c r="F73" s="148"/>
      <c r="G73" s="148"/>
      <c r="H73" s="179" t="s">
        <v>157</v>
      </c>
      <c r="I73" s="148"/>
      <c r="J73" s="148"/>
      <c r="K73" s="148"/>
      <c r="L73" s="139"/>
      <c r="M73" s="10"/>
      <c r="N73" s="5"/>
    </row>
    <row r="74" spans="1:16" ht="30" customHeight="1" x14ac:dyDescent="0.3">
      <c r="A74" s="5"/>
      <c r="B74" s="9"/>
      <c r="C74" s="153">
        <v>53</v>
      </c>
      <c r="D74" s="68"/>
      <c r="E74" s="153"/>
      <c r="F74" s="153"/>
      <c r="G74" s="68"/>
      <c r="H74" s="90"/>
      <c r="I74" s="70"/>
      <c r="J74" s="81"/>
      <c r="K74" s="85"/>
      <c r="L74" s="137"/>
      <c r="M74" s="10"/>
      <c r="N74" s="5"/>
    </row>
    <row r="75" spans="1:16" ht="30" customHeight="1" thickBot="1" x14ac:dyDescent="0.35">
      <c r="A75" s="5"/>
      <c r="B75" s="9"/>
      <c r="C75" s="159" t="s">
        <v>9</v>
      </c>
      <c r="D75" s="175"/>
      <c r="E75" s="175"/>
      <c r="F75" s="175"/>
      <c r="G75" s="175"/>
      <c r="H75" s="180"/>
      <c r="I75" s="177"/>
      <c r="J75" s="162"/>
      <c r="K75" s="163"/>
      <c r="L75" s="194">
        <f>SUM(L74)</f>
        <v>0</v>
      </c>
      <c r="M75" s="10"/>
      <c r="N75" s="5"/>
    </row>
    <row r="76" spans="1:16" ht="30" customHeight="1" x14ac:dyDescent="0.3">
      <c r="A76" s="5"/>
      <c r="B76" s="9"/>
      <c r="C76" s="178"/>
      <c r="D76" s="179">
        <v>15</v>
      </c>
      <c r="E76" s="148"/>
      <c r="F76" s="148"/>
      <c r="G76" s="148"/>
      <c r="H76" s="179" t="s">
        <v>160</v>
      </c>
      <c r="I76" s="148"/>
      <c r="J76" s="148"/>
      <c r="K76" s="148"/>
      <c r="L76" s="139"/>
      <c r="M76" s="10"/>
      <c r="N76" s="5"/>
    </row>
    <row r="77" spans="1:16" ht="30" customHeight="1" x14ac:dyDescent="0.3">
      <c r="A77" s="5"/>
      <c r="B77" s="9"/>
      <c r="C77" s="153">
        <v>54</v>
      </c>
      <c r="D77" s="94"/>
      <c r="E77" s="153"/>
      <c r="F77" s="94"/>
      <c r="G77" s="94"/>
      <c r="H77" s="91"/>
      <c r="I77" s="72"/>
      <c r="J77" s="81"/>
      <c r="K77" s="85"/>
      <c r="L77" s="137"/>
      <c r="M77" s="10"/>
      <c r="N77" s="5"/>
    </row>
    <row r="78" spans="1:16" ht="30" customHeight="1" x14ac:dyDescent="0.3">
      <c r="A78" s="5"/>
      <c r="B78" s="9"/>
      <c r="C78" s="153">
        <v>55</v>
      </c>
      <c r="D78" s="77"/>
      <c r="E78" s="153"/>
      <c r="F78" s="77"/>
      <c r="G78" s="77"/>
      <c r="H78" s="91"/>
      <c r="I78" s="72"/>
      <c r="J78" s="81"/>
      <c r="K78" s="85"/>
      <c r="L78" s="137"/>
      <c r="M78" s="10"/>
      <c r="N78" s="5"/>
    </row>
    <row r="79" spans="1:16" ht="30" customHeight="1" x14ac:dyDescent="0.3">
      <c r="A79" s="5"/>
      <c r="B79" s="9"/>
      <c r="C79" s="153">
        <v>56</v>
      </c>
      <c r="D79" s="77"/>
      <c r="E79" s="153"/>
      <c r="F79" s="77"/>
      <c r="G79" s="77"/>
      <c r="H79" s="92"/>
      <c r="I79" s="71"/>
      <c r="J79" s="81"/>
      <c r="K79" s="85"/>
      <c r="L79" s="137"/>
      <c r="M79" s="10"/>
      <c r="N79" s="5"/>
      <c r="O79" s="56"/>
      <c r="P79" s="56"/>
    </row>
    <row r="80" spans="1:16" ht="30" customHeight="1" x14ac:dyDescent="0.3">
      <c r="A80" s="5"/>
      <c r="B80" s="9"/>
      <c r="C80" s="153">
        <v>57</v>
      </c>
      <c r="D80" s="77"/>
      <c r="E80" s="153"/>
      <c r="F80" s="94"/>
      <c r="G80" s="77"/>
      <c r="H80" s="92"/>
      <c r="I80" s="71"/>
      <c r="J80" s="81"/>
      <c r="K80" s="85"/>
      <c r="L80" s="137"/>
      <c r="M80" s="10"/>
      <c r="N80" s="5"/>
      <c r="O80" s="56"/>
    </row>
    <row r="81" spans="1:16" ht="30" customHeight="1" x14ac:dyDescent="0.3">
      <c r="A81" s="5"/>
      <c r="B81" s="9"/>
      <c r="C81" s="153">
        <v>58</v>
      </c>
      <c r="D81" s="68"/>
      <c r="E81" s="153"/>
      <c r="F81" s="94"/>
      <c r="G81" s="68"/>
      <c r="H81" s="93"/>
      <c r="I81" s="70"/>
      <c r="J81" s="81"/>
      <c r="K81" s="85"/>
      <c r="L81" s="137"/>
      <c r="M81" s="10"/>
      <c r="N81" s="5"/>
    </row>
    <row r="82" spans="1:16" ht="30" customHeight="1" x14ac:dyDescent="0.3">
      <c r="A82" s="5"/>
      <c r="B82" s="9"/>
      <c r="C82" s="153">
        <v>59</v>
      </c>
      <c r="D82" s="68"/>
      <c r="E82" s="153"/>
      <c r="F82" s="94"/>
      <c r="G82" s="68"/>
      <c r="H82" s="93"/>
      <c r="I82" s="70"/>
      <c r="J82" s="81"/>
      <c r="K82" s="85"/>
      <c r="L82" s="137"/>
      <c r="M82" s="10"/>
      <c r="N82" s="5"/>
    </row>
    <row r="83" spans="1:16" ht="30" customHeight="1" x14ac:dyDescent="0.3">
      <c r="A83" s="5"/>
      <c r="B83" s="9"/>
      <c r="C83" s="153">
        <v>60</v>
      </c>
      <c r="D83" s="68"/>
      <c r="E83" s="153"/>
      <c r="F83" s="153"/>
      <c r="G83" s="68"/>
      <c r="H83" s="93"/>
      <c r="I83" s="70"/>
      <c r="J83" s="81"/>
      <c r="K83" s="85"/>
      <c r="L83" s="137"/>
      <c r="M83" s="10"/>
      <c r="N83" s="5"/>
      <c r="O83" s="57"/>
      <c r="P83" s="57"/>
    </row>
    <row r="84" spans="1:16" ht="30" customHeight="1" thickBot="1" x14ac:dyDescent="0.35">
      <c r="A84" s="5"/>
      <c r="B84" s="9"/>
      <c r="C84" s="159" t="s">
        <v>9</v>
      </c>
      <c r="D84" s="175"/>
      <c r="E84" s="175"/>
      <c r="F84" s="175"/>
      <c r="G84" s="175"/>
      <c r="H84" s="180"/>
      <c r="I84" s="177"/>
      <c r="J84" s="162"/>
      <c r="K84" s="163"/>
      <c r="L84" s="194">
        <f>SUM(L77:L83)</f>
        <v>0</v>
      </c>
      <c r="M84" s="10"/>
      <c r="N84" s="5"/>
    </row>
    <row r="85" spans="1:16" ht="30" customHeight="1" x14ac:dyDescent="0.3">
      <c r="A85" s="5"/>
      <c r="B85" s="9"/>
      <c r="C85" s="178"/>
      <c r="D85" s="179">
        <v>16</v>
      </c>
      <c r="E85" s="148"/>
      <c r="F85" s="148"/>
      <c r="G85" s="148"/>
      <c r="H85" s="179" t="s">
        <v>175</v>
      </c>
      <c r="I85" s="148"/>
      <c r="J85" s="148"/>
      <c r="K85" s="148"/>
      <c r="L85" s="139"/>
      <c r="M85" s="10"/>
      <c r="N85" s="5"/>
    </row>
    <row r="86" spans="1:16" ht="30" customHeight="1" x14ac:dyDescent="0.3">
      <c r="A86" s="5"/>
      <c r="B86" s="9"/>
      <c r="C86" s="153">
        <v>61</v>
      </c>
      <c r="D86" s="69"/>
      <c r="E86" s="153"/>
      <c r="F86" s="69"/>
      <c r="G86" s="153"/>
      <c r="H86" s="65"/>
      <c r="I86" s="70"/>
      <c r="J86" s="86"/>
      <c r="K86" s="79"/>
      <c r="L86" s="137"/>
      <c r="M86" s="10"/>
      <c r="N86" s="5"/>
    </row>
    <row r="87" spans="1:16" ht="30" customHeight="1" x14ac:dyDescent="0.3">
      <c r="A87" s="5"/>
      <c r="B87" s="9"/>
      <c r="C87" s="153">
        <v>62</v>
      </c>
      <c r="D87" s="69"/>
      <c r="E87" s="153"/>
      <c r="F87" s="69"/>
      <c r="G87" s="153"/>
      <c r="H87" s="65"/>
      <c r="I87" s="70"/>
      <c r="J87" s="86"/>
      <c r="K87" s="79"/>
      <c r="L87" s="137"/>
      <c r="M87" s="10"/>
      <c r="N87" s="5"/>
    </row>
    <row r="88" spans="1:16" ht="30" customHeight="1" x14ac:dyDescent="0.3">
      <c r="A88" s="5"/>
      <c r="B88" s="9"/>
      <c r="C88" s="153">
        <v>63</v>
      </c>
      <c r="D88" s="69"/>
      <c r="E88" s="153"/>
      <c r="F88" s="69"/>
      <c r="G88" s="153"/>
      <c r="H88" s="65"/>
      <c r="I88" s="70"/>
      <c r="J88" s="86"/>
      <c r="K88" s="79"/>
      <c r="L88" s="137"/>
      <c r="M88" s="10"/>
      <c r="N88" s="5"/>
    </row>
    <row r="89" spans="1:16" ht="30" customHeight="1" x14ac:dyDescent="0.3">
      <c r="A89" s="5"/>
      <c r="B89" s="9"/>
      <c r="C89" s="153">
        <v>64</v>
      </c>
      <c r="D89" s="69"/>
      <c r="E89" s="153"/>
      <c r="F89" s="69"/>
      <c r="G89" s="153"/>
      <c r="H89" s="65"/>
      <c r="I89" s="70"/>
      <c r="J89" s="86"/>
      <c r="K89" s="79"/>
      <c r="L89" s="137"/>
      <c r="M89" s="10"/>
      <c r="N89" s="5"/>
    </row>
    <row r="90" spans="1:16" ht="30" customHeight="1" x14ac:dyDescent="0.3">
      <c r="A90" s="5"/>
      <c r="B90" s="9"/>
      <c r="C90" s="153">
        <v>65</v>
      </c>
      <c r="D90" s="69"/>
      <c r="E90" s="153"/>
      <c r="F90" s="69"/>
      <c r="G90" s="153"/>
      <c r="H90" s="65"/>
      <c r="I90" s="70"/>
      <c r="J90" s="86"/>
      <c r="K90" s="79"/>
      <c r="L90" s="137"/>
      <c r="M90" s="10"/>
      <c r="N90" s="5"/>
    </row>
    <row r="91" spans="1:16" ht="30" customHeight="1" x14ac:dyDescent="0.3">
      <c r="A91" s="5"/>
      <c r="B91" s="9"/>
      <c r="C91" s="153">
        <v>66</v>
      </c>
      <c r="D91" s="69"/>
      <c r="E91" s="153"/>
      <c r="F91" s="69"/>
      <c r="G91" s="153"/>
      <c r="H91" s="65"/>
      <c r="I91" s="70"/>
      <c r="J91" s="86"/>
      <c r="K91" s="79"/>
      <c r="L91" s="137"/>
      <c r="M91" s="10"/>
      <c r="N91" s="5"/>
    </row>
    <row r="92" spans="1:16" ht="30" customHeight="1" x14ac:dyDescent="0.3">
      <c r="A92" s="5"/>
      <c r="B92" s="9"/>
      <c r="C92" s="153">
        <v>67</v>
      </c>
      <c r="D92" s="69"/>
      <c r="E92" s="153"/>
      <c r="F92" s="69"/>
      <c r="G92" s="153"/>
      <c r="H92" s="65"/>
      <c r="I92" s="70"/>
      <c r="J92" s="86"/>
      <c r="K92" s="79"/>
      <c r="L92" s="137"/>
      <c r="M92" s="10"/>
      <c r="N92" s="5"/>
    </row>
    <row r="93" spans="1:16" ht="30" customHeight="1" x14ac:dyDescent="0.3">
      <c r="A93" s="5"/>
      <c r="B93" s="9"/>
      <c r="C93" s="153">
        <v>68</v>
      </c>
      <c r="D93" s="69"/>
      <c r="E93" s="153"/>
      <c r="F93" s="69"/>
      <c r="G93" s="153"/>
      <c r="H93" s="65"/>
      <c r="I93" s="70"/>
      <c r="J93" s="86"/>
      <c r="K93" s="79"/>
      <c r="L93" s="137"/>
      <c r="M93" s="10"/>
      <c r="N93" s="5"/>
    </row>
    <row r="94" spans="1:16" ht="30" customHeight="1" x14ac:dyDescent="0.3">
      <c r="A94" s="5"/>
      <c r="B94" s="9"/>
      <c r="C94" s="153">
        <v>69</v>
      </c>
      <c r="D94" s="68"/>
      <c r="E94" s="153"/>
      <c r="F94" s="68"/>
      <c r="G94" s="68"/>
      <c r="H94" s="65"/>
      <c r="I94" s="70"/>
      <c r="J94" s="95"/>
      <c r="K94" s="79"/>
      <c r="L94" s="137"/>
      <c r="M94" s="10"/>
      <c r="N94" s="5"/>
    </row>
    <row r="95" spans="1:16" ht="30" customHeight="1" x14ac:dyDescent="0.3">
      <c r="A95" s="5"/>
      <c r="B95" s="9"/>
      <c r="C95" s="153">
        <v>70</v>
      </c>
      <c r="D95" s="69"/>
      <c r="E95" s="153"/>
      <c r="F95" s="69"/>
      <c r="G95" s="69"/>
      <c r="H95" s="83"/>
      <c r="I95" s="96"/>
      <c r="J95" s="86"/>
      <c r="K95" s="79"/>
      <c r="L95" s="137"/>
      <c r="M95" s="10"/>
      <c r="N95" s="5"/>
    </row>
    <row r="96" spans="1:16" ht="30" customHeight="1" thickBot="1" x14ac:dyDescent="0.35">
      <c r="A96" s="5"/>
      <c r="B96" s="9"/>
      <c r="C96" s="181" t="s">
        <v>9</v>
      </c>
      <c r="D96" s="182"/>
      <c r="E96" s="182"/>
      <c r="F96" s="182"/>
      <c r="G96" s="182"/>
      <c r="H96" s="173"/>
      <c r="I96" s="172"/>
      <c r="J96" s="183"/>
      <c r="K96" s="174"/>
      <c r="L96" s="195">
        <f>SUM(L86:L95)</f>
        <v>0</v>
      </c>
      <c r="M96" s="10"/>
      <c r="N96" s="5"/>
    </row>
    <row r="97" spans="1:16" ht="30" customHeight="1" x14ac:dyDescent="0.3">
      <c r="A97" s="5"/>
      <c r="B97" s="9"/>
      <c r="C97" s="178"/>
      <c r="D97" s="179">
        <v>17</v>
      </c>
      <c r="E97" s="148"/>
      <c r="F97" s="148"/>
      <c r="G97" s="148"/>
      <c r="H97" s="179" t="s">
        <v>33</v>
      </c>
      <c r="I97" s="148"/>
      <c r="J97" s="148"/>
      <c r="K97" s="148"/>
      <c r="L97" s="139"/>
      <c r="M97" s="10"/>
      <c r="N97" s="5"/>
    </row>
    <row r="98" spans="1:16" ht="30" customHeight="1" x14ac:dyDescent="0.3">
      <c r="A98" s="5"/>
      <c r="B98" s="9"/>
      <c r="C98" s="184">
        <v>71</v>
      </c>
      <c r="D98" s="80"/>
      <c r="E98" s="185"/>
      <c r="F98" s="94"/>
      <c r="G98" s="80"/>
      <c r="H98" s="74"/>
      <c r="I98" s="70"/>
      <c r="J98" s="81"/>
      <c r="K98" s="85"/>
      <c r="L98" s="137"/>
      <c r="M98" s="10"/>
      <c r="N98" s="5"/>
    </row>
    <row r="99" spans="1:16" ht="30" customHeight="1" x14ac:dyDescent="0.3">
      <c r="A99" s="5"/>
      <c r="B99" s="9"/>
      <c r="C99" s="184">
        <v>72</v>
      </c>
      <c r="D99" s="80"/>
      <c r="E99" s="185"/>
      <c r="F99" s="94"/>
      <c r="G99" s="80"/>
      <c r="H99" s="74"/>
      <c r="I99" s="70"/>
      <c r="J99" s="81"/>
      <c r="K99" s="85"/>
      <c r="L99" s="137"/>
      <c r="M99" s="10"/>
      <c r="N99" s="5"/>
    </row>
    <row r="100" spans="1:16" ht="30" customHeight="1" x14ac:dyDescent="0.3">
      <c r="A100" s="5"/>
      <c r="B100" s="9"/>
      <c r="C100" s="184">
        <v>73</v>
      </c>
      <c r="D100" s="80"/>
      <c r="E100" s="185"/>
      <c r="F100" s="186"/>
      <c r="G100" s="80"/>
      <c r="H100" s="74"/>
      <c r="I100" s="70"/>
      <c r="J100" s="81"/>
      <c r="K100" s="85"/>
      <c r="L100" s="137"/>
      <c r="M100" s="10"/>
      <c r="N100" s="5"/>
    </row>
    <row r="101" spans="1:16" ht="30" customHeight="1" x14ac:dyDescent="0.3">
      <c r="A101" s="5"/>
      <c r="B101" s="9"/>
      <c r="C101" s="184">
        <v>74</v>
      </c>
      <c r="D101" s="80"/>
      <c r="E101" s="185"/>
      <c r="F101" s="185"/>
      <c r="G101" s="80"/>
      <c r="H101" s="74"/>
      <c r="I101" s="70"/>
      <c r="J101" s="81"/>
      <c r="K101" s="85"/>
      <c r="L101" s="137"/>
      <c r="M101" s="10"/>
      <c r="N101" s="5"/>
    </row>
    <row r="102" spans="1:16" ht="30" customHeight="1" x14ac:dyDescent="0.3">
      <c r="A102" s="5"/>
      <c r="B102" s="9"/>
      <c r="C102" s="184">
        <v>75</v>
      </c>
      <c r="D102" s="80"/>
      <c r="E102" s="185"/>
      <c r="F102" s="187"/>
      <c r="G102" s="80"/>
      <c r="H102" s="74"/>
      <c r="I102" s="70"/>
      <c r="J102" s="81"/>
      <c r="K102" s="85"/>
      <c r="L102" s="137"/>
      <c r="M102" s="10"/>
      <c r="N102" s="5"/>
    </row>
    <row r="103" spans="1:16" ht="30" customHeight="1" x14ac:dyDescent="0.3">
      <c r="A103" s="5"/>
      <c r="B103" s="9"/>
      <c r="C103" s="184">
        <v>76</v>
      </c>
      <c r="D103" s="80"/>
      <c r="E103" s="185"/>
      <c r="F103" s="187"/>
      <c r="G103" s="80"/>
      <c r="H103" s="74"/>
      <c r="I103" s="70"/>
      <c r="J103" s="81"/>
      <c r="K103" s="85"/>
      <c r="L103" s="137"/>
      <c r="M103" s="10"/>
      <c r="N103" s="5"/>
    </row>
    <row r="104" spans="1:16" ht="30" customHeight="1" thickBot="1" x14ac:dyDescent="0.35">
      <c r="A104" s="5"/>
      <c r="B104" s="9"/>
      <c r="C104" s="181" t="s">
        <v>9</v>
      </c>
      <c r="D104" s="182"/>
      <c r="E104" s="182"/>
      <c r="F104" s="182"/>
      <c r="G104" s="182"/>
      <c r="H104" s="173"/>
      <c r="I104" s="172"/>
      <c r="J104" s="183"/>
      <c r="K104" s="174"/>
      <c r="L104" s="195">
        <f>SUM(L98:L103)</f>
        <v>0</v>
      </c>
      <c r="M104" s="10"/>
      <c r="N104" s="5"/>
    </row>
    <row r="105" spans="1:16" ht="30" customHeight="1" x14ac:dyDescent="0.3">
      <c r="A105" s="5"/>
      <c r="B105" s="9"/>
      <c r="C105" s="178"/>
      <c r="D105" s="179">
        <v>18</v>
      </c>
      <c r="E105" s="148"/>
      <c r="F105" s="148"/>
      <c r="G105" s="148"/>
      <c r="H105" s="179" t="s">
        <v>34</v>
      </c>
      <c r="I105" s="148"/>
      <c r="J105" s="148"/>
      <c r="K105" s="148"/>
      <c r="L105" s="139"/>
      <c r="M105" s="10"/>
      <c r="N105" s="5"/>
    </row>
    <row r="106" spans="1:16" ht="30" customHeight="1" x14ac:dyDescent="0.3">
      <c r="A106" s="5"/>
      <c r="B106" s="9"/>
      <c r="C106" s="184">
        <v>77</v>
      </c>
      <c r="D106" s="97"/>
      <c r="E106" s="185"/>
      <c r="F106" s="97"/>
      <c r="G106" s="185"/>
      <c r="H106" s="98"/>
      <c r="I106" s="100"/>
      <c r="J106" s="86"/>
      <c r="K106" s="79"/>
      <c r="L106" s="137"/>
      <c r="M106" s="10"/>
      <c r="N106" s="5"/>
    </row>
    <row r="107" spans="1:16" ht="30" customHeight="1" x14ac:dyDescent="0.3">
      <c r="A107" s="5"/>
      <c r="B107" s="9"/>
      <c r="C107" s="184">
        <v>78</v>
      </c>
      <c r="D107" s="69"/>
      <c r="E107" s="185"/>
      <c r="F107" s="69"/>
      <c r="G107" s="185"/>
      <c r="H107" s="66"/>
      <c r="I107" s="101"/>
      <c r="J107" s="81"/>
      <c r="K107" s="85"/>
      <c r="L107" s="137"/>
      <c r="M107" s="10"/>
      <c r="N107" s="5"/>
      <c r="O107" s="57"/>
      <c r="P107" s="57"/>
    </row>
    <row r="108" spans="1:16" ht="30" customHeight="1" x14ac:dyDescent="0.3">
      <c r="A108" s="5"/>
      <c r="B108" s="9"/>
      <c r="C108" s="184">
        <v>79</v>
      </c>
      <c r="D108" s="69"/>
      <c r="E108" s="185"/>
      <c r="F108" s="69"/>
      <c r="G108" s="185"/>
      <c r="H108" s="98"/>
      <c r="I108" s="102"/>
      <c r="J108" s="81"/>
      <c r="K108" s="85"/>
      <c r="L108" s="137"/>
      <c r="M108" s="10"/>
      <c r="N108" s="5"/>
    </row>
    <row r="109" spans="1:16" ht="30" customHeight="1" x14ac:dyDescent="0.3">
      <c r="A109" s="5"/>
      <c r="B109" s="9"/>
      <c r="C109" s="184">
        <v>80</v>
      </c>
      <c r="D109" s="97"/>
      <c r="E109" s="185"/>
      <c r="F109" s="97"/>
      <c r="G109" s="185"/>
      <c r="H109" s="99"/>
      <c r="I109" s="100"/>
      <c r="J109" s="88"/>
      <c r="K109" s="89"/>
      <c r="L109" s="137"/>
      <c r="M109" s="10"/>
      <c r="N109" s="5"/>
    </row>
    <row r="110" spans="1:16" ht="30" customHeight="1" thickBot="1" x14ac:dyDescent="0.35">
      <c r="A110" s="5"/>
      <c r="B110" s="9"/>
      <c r="C110" s="181" t="s">
        <v>9</v>
      </c>
      <c r="D110" s="182"/>
      <c r="E110" s="182"/>
      <c r="F110" s="182"/>
      <c r="G110" s="182"/>
      <c r="H110" s="173"/>
      <c r="I110" s="172"/>
      <c r="J110" s="183"/>
      <c r="K110" s="174"/>
      <c r="L110" s="195">
        <f>SUM(L106:L109)</f>
        <v>0</v>
      </c>
      <c r="M110" s="10"/>
      <c r="N110" s="5"/>
    </row>
    <row r="111" spans="1:16" ht="30" customHeight="1" x14ac:dyDescent="0.3">
      <c r="A111" s="5"/>
      <c r="B111" s="9"/>
      <c r="C111" s="178"/>
      <c r="D111" s="179">
        <v>20</v>
      </c>
      <c r="E111" s="148"/>
      <c r="F111" s="148"/>
      <c r="G111" s="148"/>
      <c r="H111" s="179" t="s">
        <v>35</v>
      </c>
      <c r="I111" s="148"/>
      <c r="J111" s="148"/>
      <c r="K111" s="148"/>
      <c r="L111" s="139"/>
      <c r="M111" s="10"/>
      <c r="N111" s="5"/>
    </row>
    <row r="112" spans="1:16" ht="30" customHeight="1" x14ac:dyDescent="0.3">
      <c r="A112" s="5"/>
      <c r="B112" s="9"/>
      <c r="C112" s="184">
        <v>81</v>
      </c>
      <c r="D112" s="97"/>
      <c r="E112" s="185"/>
      <c r="F112" s="97"/>
      <c r="G112" s="97"/>
      <c r="H112" s="103"/>
      <c r="I112" s="105"/>
      <c r="J112" s="86"/>
      <c r="K112" s="79"/>
      <c r="L112" s="137"/>
      <c r="M112" s="10"/>
      <c r="N112" s="5"/>
    </row>
    <row r="113" spans="1:15" ht="30" customHeight="1" x14ac:dyDescent="0.3">
      <c r="A113" s="5"/>
      <c r="B113" s="9"/>
      <c r="C113" s="184">
        <v>82</v>
      </c>
      <c r="D113" s="97"/>
      <c r="E113" s="185"/>
      <c r="F113" s="97"/>
      <c r="G113" s="97"/>
      <c r="H113" s="104"/>
      <c r="I113" s="84"/>
      <c r="J113" s="86"/>
      <c r="K113" s="79"/>
      <c r="L113" s="137"/>
      <c r="M113" s="10"/>
      <c r="N113" s="5"/>
    </row>
    <row r="114" spans="1:15" ht="30" customHeight="1" x14ac:dyDescent="0.3">
      <c r="A114" s="5"/>
      <c r="B114" s="9"/>
      <c r="C114" s="184">
        <v>83</v>
      </c>
      <c r="D114" s="97"/>
      <c r="E114" s="185"/>
      <c r="F114" s="94"/>
      <c r="G114" s="97"/>
      <c r="H114" s="104"/>
      <c r="I114" s="105"/>
      <c r="J114" s="106"/>
      <c r="K114" s="107"/>
      <c r="L114" s="137"/>
      <c r="M114" s="10"/>
      <c r="N114" s="5"/>
    </row>
    <row r="115" spans="1:15" ht="30" customHeight="1" x14ac:dyDescent="0.3">
      <c r="A115" s="5"/>
      <c r="B115" s="9"/>
      <c r="C115" s="184">
        <v>84</v>
      </c>
      <c r="D115" s="97"/>
      <c r="E115" s="185"/>
      <c r="F115" s="185"/>
      <c r="G115" s="97"/>
      <c r="H115" s="82"/>
      <c r="I115" s="108"/>
      <c r="J115" s="81"/>
      <c r="K115" s="85"/>
      <c r="L115" s="137"/>
      <c r="M115" s="10"/>
      <c r="N115" s="5"/>
    </row>
    <row r="116" spans="1:15" ht="30" customHeight="1" x14ac:dyDescent="0.3">
      <c r="A116" s="5"/>
      <c r="B116" s="9"/>
      <c r="C116" s="184">
        <v>85</v>
      </c>
      <c r="D116" s="69"/>
      <c r="E116" s="185"/>
      <c r="F116" s="69"/>
      <c r="G116" s="69"/>
      <c r="H116" s="82"/>
      <c r="I116" s="108"/>
      <c r="J116" s="81"/>
      <c r="K116" s="85"/>
      <c r="L116" s="137"/>
      <c r="M116" s="10"/>
      <c r="N116" s="5"/>
    </row>
    <row r="117" spans="1:15" ht="30" customHeight="1" x14ac:dyDescent="0.3">
      <c r="A117" s="5"/>
      <c r="B117" s="9"/>
      <c r="C117" s="184">
        <v>86</v>
      </c>
      <c r="D117" s="69"/>
      <c r="E117" s="185"/>
      <c r="F117" s="69"/>
      <c r="G117" s="69"/>
      <c r="H117" s="82"/>
      <c r="I117" s="108"/>
      <c r="J117" s="81"/>
      <c r="K117" s="85"/>
      <c r="L117" s="137"/>
      <c r="M117" s="10"/>
      <c r="N117" s="5"/>
    </row>
    <row r="118" spans="1:15" ht="30" customHeight="1" x14ac:dyDescent="0.3">
      <c r="A118" s="5"/>
      <c r="B118" s="9"/>
      <c r="C118" s="184">
        <v>87</v>
      </c>
      <c r="D118" s="97"/>
      <c r="E118" s="185"/>
      <c r="F118" s="185"/>
      <c r="G118" s="97"/>
      <c r="H118" s="82"/>
      <c r="I118" s="108"/>
      <c r="J118" s="81"/>
      <c r="K118" s="85"/>
      <c r="L118" s="137"/>
      <c r="M118" s="10"/>
      <c r="N118" s="5"/>
    </row>
    <row r="119" spans="1:15" ht="30" customHeight="1" x14ac:dyDescent="0.3">
      <c r="A119" s="5"/>
      <c r="B119" s="9"/>
      <c r="C119" s="184">
        <v>88</v>
      </c>
      <c r="D119" s="69"/>
      <c r="E119" s="185"/>
      <c r="F119" s="69"/>
      <c r="G119" s="69"/>
      <c r="H119" s="82"/>
      <c r="I119" s="108"/>
      <c r="J119" s="81"/>
      <c r="K119" s="85"/>
      <c r="L119" s="137"/>
      <c r="M119" s="10"/>
      <c r="N119" s="5"/>
    </row>
    <row r="120" spans="1:15" ht="30" customHeight="1" x14ac:dyDescent="0.3">
      <c r="A120" s="5"/>
      <c r="B120" s="9"/>
      <c r="C120" s="184">
        <v>89</v>
      </c>
      <c r="D120" s="69"/>
      <c r="E120" s="185"/>
      <c r="F120" s="69"/>
      <c r="G120" s="69"/>
      <c r="H120" s="82"/>
      <c r="I120" s="108"/>
      <c r="J120" s="81"/>
      <c r="K120" s="85"/>
      <c r="L120" s="137"/>
      <c r="M120" s="10"/>
      <c r="N120" s="5"/>
    </row>
    <row r="121" spans="1:15" ht="30" customHeight="1" x14ac:dyDescent="0.3">
      <c r="A121" s="5"/>
      <c r="B121" s="9"/>
      <c r="C121" s="184">
        <v>90</v>
      </c>
      <c r="D121" s="69"/>
      <c r="E121" s="185"/>
      <c r="F121" s="185"/>
      <c r="G121" s="69"/>
      <c r="H121" s="104"/>
      <c r="I121" s="84"/>
      <c r="J121" s="81"/>
      <c r="K121" s="85"/>
      <c r="L121" s="137"/>
      <c r="M121" s="10"/>
      <c r="N121" s="5"/>
      <c r="O121" s="57"/>
    </row>
    <row r="122" spans="1:15" ht="30" customHeight="1" thickBot="1" x14ac:dyDescent="0.35">
      <c r="A122" s="5"/>
      <c r="B122" s="9"/>
      <c r="C122" s="181" t="s">
        <v>9</v>
      </c>
      <c r="D122" s="182"/>
      <c r="E122" s="182"/>
      <c r="F122" s="182"/>
      <c r="G122" s="182"/>
      <c r="H122" s="173"/>
      <c r="I122" s="172"/>
      <c r="J122" s="183"/>
      <c r="K122" s="174"/>
      <c r="L122" s="195">
        <f>SUM(L112:L121)</f>
        <v>0</v>
      </c>
      <c r="M122" s="10"/>
      <c r="N122" s="5"/>
    </row>
    <row r="123" spans="1:15" ht="30" customHeight="1" x14ac:dyDescent="0.3">
      <c r="A123" s="5"/>
      <c r="B123" s="9"/>
      <c r="C123" s="178"/>
      <c r="D123" s="179">
        <v>21</v>
      </c>
      <c r="E123" s="148"/>
      <c r="F123" s="148"/>
      <c r="G123" s="148"/>
      <c r="H123" s="179" t="s">
        <v>227</v>
      </c>
      <c r="I123" s="148"/>
      <c r="J123" s="148"/>
      <c r="K123" s="148"/>
      <c r="L123" s="139"/>
      <c r="M123" s="10"/>
      <c r="N123" s="5"/>
    </row>
    <row r="124" spans="1:15" ht="49.5" customHeight="1" x14ac:dyDescent="0.3">
      <c r="A124" s="5"/>
      <c r="B124" s="9"/>
      <c r="C124" s="184">
        <v>91</v>
      </c>
      <c r="D124" s="69"/>
      <c r="E124" s="185"/>
      <c r="F124" s="94"/>
      <c r="G124" s="69"/>
      <c r="H124" s="109"/>
      <c r="I124" s="105"/>
      <c r="J124" s="81"/>
      <c r="K124" s="85"/>
      <c r="L124" s="137"/>
      <c r="M124" s="10"/>
      <c r="N124" s="5"/>
    </row>
    <row r="125" spans="1:15" ht="30" customHeight="1" x14ac:dyDescent="0.3">
      <c r="A125" s="5"/>
      <c r="B125" s="9"/>
      <c r="C125" s="184">
        <v>92</v>
      </c>
      <c r="D125" s="69"/>
      <c r="E125" s="185"/>
      <c r="F125" s="94"/>
      <c r="G125" s="69"/>
      <c r="H125" s="109"/>
      <c r="I125" s="105"/>
      <c r="J125" s="81"/>
      <c r="K125" s="85"/>
      <c r="L125" s="137"/>
      <c r="M125" s="10"/>
      <c r="N125" s="5"/>
    </row>
    <row r="126" spans="1:15" ht="30" customHeight="1" x14ac:dyDescent="0.3">
      <c r="A126" s="5"/>
      <c r="B126" s="9"/>
      <c r="C126" s="184">
        <v>93</v>
      </c>
      <c r="D126" s="69"/>
      <c r="E126" s="185"/>
      <c r="F126" s="94"/>
      <c r="G126" s="69"/>
      <c r="H126" s="109"/>
      <c r="I126" s="105"/>
      <c r="J126" s="81"/>
      <c r="K126" s="85"/>
      <c r="L126" s="137"/>
      <c r="M126" s="10"/>
      <c r="N126" s="5"/>
    </row>
    <row r="127" spans="1:15" ht="30" customHeight="1" x14ac:dyDescent="0.3">
      <c r="A127" s="5"/>
      <c r="B127" s="9"/>
      <c r="C127" s="184">
        <v>94</v>
      </c>
      <c r="D127" s="69"/>
      <c r="E127" s="185"/>
      <c r="F127" s="69"/>
      <c r="G127" s="69"/>
      <c r="H127" s="92"/>
      <c r="I127" s="105"/>
      <c r="J127" s="81"/>
      <c r="K127" s="85"/>
      <c r="L127" s="137"/>
      <c r="M127" s="10"/>
      <c r="N127" s="5"/>
    </row>
    <row r="128" spans="1:15" ht="30" customHeight="1" x14ac:dyDescent="0.3">
      <c r="A128" s="5"/>
      <c r="B128" s="9"/>
      <c r="C128" s="184">
        <v>95</v>
      </c>
      <c r="D128" s="69"/>
      <c r="E128" s="185"/>
      <c r="F128" s="94"/>
      <c r="G128" s="69"/>
      <c r="H128" s="109"/>
      <c r="I128" s="105"/>
      <c r="J128" s="81"/>
      <c r="K128" s="85"/>
      <c r="L128" s="137"/>
      <c r="M128" s="10"/>
      <c r="N128" s="5"/>
    </row>
    <row r="129" spans="1:14" ht="30" customHeight="1" x14ac:dyDescent="0.3">
      <c r="A129" s="5"/>
      <c r="B129" s="9"/>
      <c r="C129" s="184">
        <v>96</v>
      </c>
      <c r="D129" s="69"/>
      <c r="E129" s="185"/>
      <c r="F129" s="94"/>
      <c r="G129" s="69"/>
      <c r="H129" s="66"/>
      <c r="I129" s="105"/>
      <c r="J129" s="81"/>
      <c r="K129" s="85"/>
      <c r="L129" s="137"/>
      <c r="M129" s="10"/>
      <c r="N129" s="5"/>
    </row>
    <row r="130" spans="1:14" ht="30" customHeight="1" thickBot="1" x14ac:dyDescent="0.35">
      <c r="A130" s="5"/>
      <c r="B130" s="9"/>
      <c r="C130" s="181" t="s">
        <v>9</v>
      </c>
      <c r="D130" s="182"/>
      <c r="E130" s="182"/>
      <c r="F130" s="182"/>
      <c r="G130" s="182"/>
      <c r="H130" s="173"/>
      <c r="I130" s="172"/>
      <c r="J130" s="183"/>
      <c r="K130" s="174"/>
      <c r="L130" s="195">
        <f>SUM(L124:L129)</f>
        <v>0</v>
      </c>
      <c r="M130" s="10"/>
      <c r="N130" s="5"/>
    </row>
    <row r="131" spans="1:14" ht="30" customHeight="1" x14ac:dyDescent="0.3">
      <c r="A131" s="5"/>
      <c r="B131" s="9"/>
      <c r="C131" s="178"/>
      <c r="D131" s="179">
        <v>22</v>
      </c>
      <c r="E131" s="148"/>
      <c r="F131" s="148"/>
      <c r="G131" s="148"/>
      <c r="H131" s="179" t="s">
        <v>239</v>
      </c>
      <c r="I131" s="148"/>
      <c r="J131" s="148"/>
      <c r="K131" s="148"/>
      <c r="L131" s="139"/>
      <c r="M131" s="10"/>
      <c r="N131" s="5"/>
    </row>
    <row r="132" spans="1:14" ht="30" customHeight="1" x14ac:dyDescent="0.3">
      <c r="A132" s="5"/>
      <c r="B132" s="9"/>
      <c r="C132" s="184">
        <v>97</v>
      </c>
      <c r="D132" s="110"/>
      <c r="E132" s="185"/>
      <c r="F132" s="185"/>
      <c r="G132" s="110"/>
      <c r="H132" s="109"/>
      <c r="I132" s="105"/>
      <c r="J132" s="106"/>
      <c r="K132" s="107"/>
      <c r="L132" s="137"/>
      <c r="M132" s="10"/>
      <c r="N132" s="5"/>
    </row>
    <row r="133" spans="1:14" ht="30" customHeight="1" x14ac:dyDescent="0.3">
      <c r="A133" s="5"/>
      <c r="B133" s="9"/>
      <c r="C133" s="184">
        <v>98</v>
      </c>
      <c r="D133" s="110"/>
      <c r="E133" s="185"/>
      <c r="F133" s="94"/>
      <c r="G133" s="110"/>
      <c r="H133" s="109"/>
      <c r="I133" s="105"/>
      <c r="J133" s="106"/>
      <c r="K133" s="107"/>
      <c r="L133" s="137"/>
      <c r="M133" s="10"/>
      <c r="N133" s="5"/>
    </row>
    <row r="134" spans="1:14" ht="30" customHeight="1" x14ac:dyDescent="0.3">
      <c r="A134" s="5"/>
      <c r="B134" s="9"/>
      <c r="C134" s="184">
        <v>99</v>
      </c>
      <c r="D134" s="110"/>
      <c r="E134" s="185"/>
      <c r="F134" s="94"/>
      <c r="G134" s="110"/>
      <c r="H134" s="109"/>
      <c r="I134" s="105"/>
      <c r="J134" s="81"/>
      <c r="K134" s="85"/>
      <c r="L134" s="137"/>
      <c r="M134" s="10"/>
      <c r="N134" s="5"/>
    </row>
    <row r="135" spans="1:14" ht="30" customHeight="1" x14ac:dyDescent="0.3">
      <c r="A135" s="5"/>
      <c r="B135" s="9"/>
      <c r="C135" s="184">
        <v>100</v>
      </c>
      <c r="D135" s="110"/>
      <c r="E135" s="185"/>
      <c r="F135" s="94"/>
      <c r="G135" s="110"/>
      <c r="H135" s="109"/>
      <c r="I135" s="105"/>
      <c r="J135" s="81"/>
      <c r="K135" s="85"/>
      <c r="L135" s="137"/>
      <c r="M135" s="10"/>
      <c r="N135" s="5"/>
    </row>
    <row r="136" spans="1:14" ht="30" customHeight="1" x14ac:dyDescent="0.3">
      <c r="A136" s="5"/>
      <c r="B136" s="9"/>
      <c r="C136" s="184">
        <v>101</v>
      </c>
      <c r="D136" s="110"/>
      <c r="E136" s="185"/>
      <c r="F136" s="94"/>
      <c r="G136" s="110"/>
      <c r="H136" s="109"/>
      <c r="I136" s="105"/>
      <c r="J136" s="81"/>
      <c r="K136" s="85"/>
      <c r="L136" s="137"/>
      <c r="M136" s="10"/>
      <c r="N136" s="5"/>
    </row>
    <row r="137" spans="1:14" ht="30" customHeight="1" x14ac:dyDescent="0.3">
      <c r="A137" s="5"/>
      <c r="B137" s="9"/>
      <c r="C137" s="184">
        <v>102</v>
      </c>
      <c r="D137" s="110"/>
      <c r="E137" s="185"/>
      <c r="F137" s="185"/>
      <c r="G137" s="110"/>
      <c r="H137" s="109"/>
      <c r="I137" s="105"/>
      <c r="J137" s="81"/>
      <c r="K137" s="85"/>
      <c r="L137" s="137"/>
      <c r="M137" s="10"/>
      <c r="N137" s="5"/>
    </row>
    <row r="138" spans="1:14" ht="30" customHeight="1" x14ac:dyDescent="0.3">
      <c r="A138" s="5"/>
      <c r="B138" s="9"/>
      <c r="C138" s="184">
        <v>103</v>
      </c>
      <c r="D138" s="110"/>
      <c r="E138" s="185"/>
      <c r="F138" s="185"/>
      <c r="G138" s="110"/>
      <c r="H138" s="109"/>
      <c r="I138" s="105"/>
      <c r="J138" s="81"/>
      <c r="K138" s="85"/>
      <c r="L138" s="137"/>
      <c r="M138" s="10"/>
      <c r="N138" s="5"/>
    </row>
    <row r="139" spans="1:14" ht="30" customHeight="1" x14ac:dyDescent="0.3">
      <c r="A139" s="5"/>
      <c r="B139" s="9"/>
      <c r="C139" s="184">
        <v>104</v>
      </c>
      <c r="D139" s="111"/>
      <c r="E139" s="185"/>
      <c r="F139" s="185"/>
      <c r="G139" s="111"/>
      <c r="H139" s="109"/>
      <c r="I139" s="105"/>
      <c r="J139" s="81"/>
      <c r="K139" s="85"/>
      <c r="L139" s="137"/>
      <c r="M139" s="10"/>
      <c r="N139" s="5"/>
    </row>
    <row r="140" spans="1:14" ht="30" customHeight="1" x14ac:dyDescent="0.3">
      <c r="A140" s="5"/>
      <c r="B140" s="9"/>
      <c r="C140" s="184">
        <v>105</v>
      </c>
      <c r="D140" s="111"/>
      <c r="E140" s="185"/>
      <c r="F140" s="111"/>
      <c r="G140" s="111"/>
      <c r="H140" s="109"/>
      <c r="I140" s="105"/>
      <c r="J140" s="81"/>
      <c r="K140" s="85"/>
      <c r="L140" s="137"/>
      <c r="M140" s="10"/>
      <c r="N140" s="5"/>
    </row>
    <row r="141" spans="1:14" ht="30" customHeight="1" x14ac:dyDescent="0.3">
      <c r="A141" s="5"/>
      <c r="B141" s="9"/>
      <c r="C141" s="184">
        <v>106</v>
      </c>
      <c r="D141" s="111"/>
      <c r="E141" s="185"/>
      <c r="F141" s="111"/>
      <c r="G141" s="111"/>
      <c r="H141" s="92"/>
      <c r="I141" s="105"/>
      <c r="J141" s="81"/>
      <c r="K141" s="85"/>
      <c r="L141" s="137"/>
      <c r="M141" s="10"/>
      <c r="N141" s="5"/>
    </row>
    <row r="142" spans="1:14" ht="30" customHeight="1" thickBot="1" x14ac:dyDescent="0.35">
      <c r="A142" s="5"/>
      <c r="B142" s="9"/>
      <c r="C142" s="181" t="s">
        <v>9</v>
      </c>
      <c r="D142" s="182"/>
      <c r="E142" s="182"/>
      <c r="F142" s="182"/>
      <c r="G142" s="182"/>
      <c r="H142" s="173"/>
      <c r="I142" s="172"/>
      <c r="J142" s="183"/>
      <c r="K142" s="174"/>
      <c r="L142" s="195">
        <f>SUM(L132:L141)</f>
        <v>0</v>
      </c>
      <c r="M142" s="10"/>
      <c r="N142" s="5"/>
    </row>
    <row r="143" spans="1:14" ht="30" customHeight="1" x14ac:dyDescent="0.3">
      <c r="A143" s="5"/>
      <c r="B143" s="9"/>
      <c r="C143" s="178"/>
      <c r="D143" s="179">
        <v>24</v>
      </c>
      <c r="E143" s="148"/>
      <c r="F143" s="148"/>
      <c r="G143" s="148"/>
      <c r="H143" s="179" t="s">
        <v>260</v>
      </c>
      <c r="I143" s="148"/>
      <c r="J143" s="148"/>
      <c r="K143" s="148"/>
      <c r="L143" s="139"/>
      <c r="M143" s="10"/>
      <c r="N143" s="5"/>
    </row>
    <row r="144" spans="1:14" ht="30" customHeight="1" x14ac:dyDescent="0.3">
      <c r="A144" s="5"/>
      <c r="B144" s="9"/>
      <c r="C144" s="184">
        <v>107</v>
      </c>
      <c r="D144" s="68"/>
      <c r="E144" s="185"/>
      <c r="F144" s="94"/>
      <c r="G144" s="68"/>
      <c r="H144" s="109"/>
      <c r="I144" s="84"/>
      <c r="J144" s="81"/>
      <c r="K144" s="85"/>
      <c r="L144" s="137"/>
      <c r="M144" s="10"/>
      <c r="N144" s="5"/>
    </row>
    <row r="145" spans="1:14" ht="30" customHeight="1" x14ac:dyDescent="0.3">
      <c r="A145" s="5"/>
      <c r="B145" s="9"/>
      <c r="C145" s="184">
        <v>108</v>
      </c>
      <c r="D145" s="68"/>
      <c r="E145" s="185"/>
      <c r="F145" s="94"/>
      <c r="G145" s="68"/>
      <c r="H145" s="109"/>
      <c r="I145" s="84"/>
      <c r="J145" s="81"/>
      <c r="K145" s="85"/>
      <c r="L145" s="137"/>
      <c r="M145" s="10"/>
      <c r="N145" s="5"/>
    </row>
    <row r="146" spans="1:14" ht="30" customHeight="1" x14ac:dyDescent="0.3">
      <c r="A146" s="5"/>
      <c r="B146" s="9"/>
      <c r="C146" s="184">
        <v>109</v>
      </c>
      <c r="D146" s="68"/>
      <c r="E146" s="185"/>
      <c r="F146" s="94"/>
      <c r="G146" s="68"/>
      <c r="H146" s="109"/>
      <c r="I146" s="84"/>
      <c r="J146" s="81"/>
      <c r="K146" s="85"/>
      <c r="L146" s="137"/>
      <c r="M146" s="10"/>
      <c r="N146" s="5"/>
    </row>
    <row r="147" spans="1:14" ht="30" customHeight="1" x14ac:dyDescent="0.3">
      <c r="A147" s="5"/>
      <c r="B147" s="9"/>
      <c r="C147" s="184">
        <v>110</v>
      </c>
      <c r="D147" s="68"/>
      <c r="E147" s="185"/>
      <c r="F147" s="185"/>
      <c r="G147" s="68"/>
      <c r="H147" s="67"/>
      <c r="I147" s="72"/>
      <c r="J147" s="112"/>
      <c r="K147" s="113"/>
      <c r="L147" s="137"/>
      <c r="M147" s="10"/>
      <c r="N147" s="5"/>
    </row>
    <row r="148" spans="1:14" ht="30" customHeight="1" thickBot="1" x14ac:dyDescent="0.35">
      <c r="A148" s="5"/>
      <c r="B148" s="9"/>
      <c r="C148" s="181" t="s">
        <v>9</v>
      </c>
      <c r="D148" s="182"/>
      <c r="E148" s="182"/>
      <c r="F148" s="173"/>
      <c r="G148" s="173"/>
      <c r="H148" s="172"/>
      <c r="I148" s="183"/>
      <c r="J148" s="188"/>
      <c r="K148" s="189"/>
      <c r="L148" s="196">
        <f>SUM(L144:L147)</f>
        <v>0</v>
      </c>
      <c r="M148" s="10"/>
      <c r="N148" s="5"/>
    </row>
    <row r="149" spans="1:14" ht="30" customHeight="1" x14ac:dyDescent="0.3">
      <c r="A149" s="5"/>
      <c r="B149" s="9"/>
      <c r="C149" s="178"/>
      <c r="D149" s="179">
        <v>29</v>
      </c>
      <c r="E149" s="148"/>
      <c r="F149" s="148"/>
      <c r="G149" s="148"/>
      <c r="H149" s="179" t="s">
        <v>269</v>
      </c>
      <c r="I149" s="148"/>
      <c r="J149" s="148"/>
      <c r="K149" s="148"/>
      <c r="L149" s="139"/>
      <c r="M149" s="10"/>
      <c r="N149" s="5"/>
    </row>
    <row r="150" spans="1:14" ht="30" customHeight="1" x14ac:dyDescent="0.3">
      <c r="A150" s="5"/>
      <c r="B150" s="9"/>
      <c r="C150" s="184">
        <v>111</v>
      </c>
      <c r="D150" s="69"/>
      <c r="E150" s="185"/>
      <c r="F150" s="69"/>
      <c r="G150" s="94"/>
      <c r="H150" s="65"/>
      <c r="I150" s="70"/>
      <c r="J150" s="86"/>
      <c r="K150" s="114"/>
      <c r="L150" s="137"/>
      <c r="M150" s="10"/>
      <c r="N150" s="5"/>
    </row>
    <row r="151" spans="1:14" ht="30" customHeight="1" x14ac:dyDescent="0.3">
      <c r="A151" s="5"/>
      <c r="B151" s="9"/>
      <c r="C151" s="184">
        <v>112</v>
      </c>
      <c r="D151" s="69"/>
      <c r="E151" s="185"/>
      <c r="F151" s="69"/>
      <c r="G151" s="94"/>
      <c r="H151" s="65"/>
      <c r="I151" s="70"/>
      <c r="J151" s="86"/>
      <c r="K151" s="79"/>
      <c r="L151" s="137"/>
      <c r="M151" s="10"/>
      <c r="N151" s="5"/>
    </row>
    <row r="152" spans="1:14" ht="30" customHeight="1" x14ac:dyDescent="0.3">
      <c r="A152" s="5"/>
      <c r="B152" s="9"/>
      <c r="C152" s="184">
        <v>113</v>
      </c>
      <c r="D152" s="69"/>
      <c r="E152" s="185"/>
      <c r="F152" s="69"/>
      <c r="G152" s="69"/>
      <c r="H152" s="65"/>
      <c r="I152" s="70"/>
      <c r="J152" s="86"/>
      <c r="K152" s="79"/>
      <c r="L152" s="137"/>
      <c r="M152" s="10"/>
      <c r="N152" s="5"/>
    </row>
    <row r="153" spans="1:14" ht="30" customHeight="1" x14ac:dyDescent="0.3">
      <c r="A153" s="5"/>
      <c r="B153" s="9"/>
      <c r="C153" s="184">
        <v>114</v>
      </c>
      <c r="D153" s="69"/>
      <c r="E153" s="185"/>
      <c r="F153" s="69"/>
      <c r="G153" s="94"/>
      <c r="H153" s="65"/>
      <c r="I153" s="70"/>
      <c r="J153" s="86"/>
      <c r="K153" s="114"/>
      <c r="L153" s="137"/>
      <c r="M153" s="10"/>
      <c r="N153" s="5"/>
    </row>
    <row r="154" spans="1:14" ht="30" customHeight="1" x14ac:dyDescent="0.3">
      <c r="A154" s="5"/>
      <c r="B154" s="9"/>
      <c r="C154" s="184">
        <v>115</v>
      </c>
      <c r="D154" s="69"/>
      <c r="E154" s="185"/>
      <c r="F154" s="69"/>
      <c r="G154" s="94"/>
      <c r="H154" s="74"/>
      <c r="I154" s="70"/>
      <c r="J154" s="86"/>
      <c r="K154" s="114"/>
      <c r="L154" s="137"/>
      <c r="M154" s="10"/>
      <c r="N154" s="5"/>
    </row>
    <row r="155" spans="1:14" ht="30" customHeight="1" x14ac:dyDescent="0.3">
      <c r="A155" s="5"/>
      <c r="B155" s="9"/>
      <c r="C155" s="184">
        <v>116</v>
      </c>
      <c r="D155" s="69"/>
      <c r="E155" s="185"/>
      <c r="F155" s="69"/>
      <c r="G155" s="94"/>
      <c r="H155" s="74"/>
      <c r="I155" s="70"/>
      <c r="J155" s="86"/>
      <c r="K155" s="114"/>
      <c r="L155" s="137"/>
      <c r="M155" s="10"/>
      <c r="N155" s="5"/>
    </row>
    <row r="156" spans="1:14" ht="30" customHeight="1" x14ac:dyDescent="0.3">
      <c r="A156" s="5"/>
      <c r="B156" s="9"/>
      <c r="C156" s="184">
        <v>117</v>
      </c>
      <c r="D156" s="69"/>
      <c r="E156" s="185"/>
      <c r="F156" s="69"/>
      <c r="G156" s="94"/>
      <c r="H156" s="65"/>
      <c r="I156" s="70"/>
      <c r="J156" s="86"/>
      <c r="K156" s="114"/>
      <c r="L156" s="137"/>
      <c r="M156" s="10"/>
      <c r="N156" s="5"/>
    </row>
    <row r="157" spans="1:14" ht="30" customHeight="1" x14ac:dyDescent="0.3">
      <c r="A157" s="5"/>
      <c r="B157" s="9"/>
      <c r="C157" s="184">
        <v>118</v>
      </c>
      <c r="D157" s="69"/>
      <c r="E157" s="185"/>
      <c r="F157" s="69"/>
      <c r="G157" s="69"/>
      <c r="H157" s="65"/>
      <c r="I157" s="70"/>
      <c r="J157" s="81"/>
      <c r="K157" s="85"/>
      <c r="L157" s="137"/>
      <c r="M157" s="10"/>
      <c r="N157" s="5"/>
    </row>
    <row r="158" spans="1:14" ht="30" customHeight="1" x14ac:dyDescent="0.3">
      <c r="A158" s="5"/>
      <c r="B158" s="9"/>
      <c r="C158" s="184">
        <v>119</v>
      </c>
      <c r="D158" s="69"/>
      <c r="E158" s="185"/>
      <c r="F158" s="69"/>
      <c r="G158" s="185"/>
      <c r="H158" s="65"/>
      <c r="I158" s="70"/>
      <c r="J158" s="86"/>
      <c r="K158" s="114"/>
      <c r="L158" s="137"/>
      <c r="M158" s="10"/>
      <c r="N158" s="5"/>
    </row>
    <row r="159" spans="1:14" ht="30" customHeight="1" x14ac:dyDescent="0.3">
      <c r="A159" s="5"/>
      <c r="B159" s="9"/>
      <c r="C159" s="184">
        <v>120</v>
      </c>
      <c r="D159" s="69"/>
      <c r="E159" s="185"/>
      <c r="F159" s="69"/>
      <c r="G159" s="185"/>
      <c r="H159" s="74"/>
      <c r="I159" s="70"/>
      <c r="J159" s="81"/>
      <c r="K159" s="114"/>
      <c r="L159" s="137"/>
      <c r="M159" s="10"/>
      <c r="N159" s="5"/>
    </row>
    <row r="160" spans="1:14" ht="30" customHeight="1" x14ac:dyDescent="0.3">
      <c r="A160" s="5"/>
      <c r="B160" s="9"/>
      <c r="C160" s="184">
        <v>121</v>
      </c>
      <c r="D160" s="68"/>
      <c r="E160" s="185"/>
      <c r="F160" s="68"/>
      <c r="G160" s="68"/>
      <c r="H160" s="66"/>
      <c r="I160" s="70"/>
      <c r="J160" s="81"/>
      <c r="K160" s="85"/>
      <c r="L160" s="137"/>
      <c r="M160" s="10"/>
      <c r="N160" s="5"/>
    </row>
    <row r="161" spans="1:14" ht="30" customHeight="1" thickBot="1" x14ac:dyDescent="0.35">
      <c r="A161" s="5"/>
      <c r="B161" s="9"/>
      <c r="C161" s="181" t="s">
        <v>9</v>
      </c>
      <c r="D161" s="182"/>
      <c r="E161" s="182"/>
      <c r="F161" s="173"/>
      <c r="G161" s="173"/>
      <c r="H161" s="172"/>
      <c r="I161" s="183"/>
      <c r="J161" s="188"/>
      <c r="K161" s="189"/>
      <c r="L161" s="196">
        <f>SUM(L150:L160)</f>
        <v>0</v>
      </c>
      <c r="M161" s="10"/>
      <c r="N161" s="5"/>
    </row>
    <row r="162" spans="1:14" ht="30" customHeight="1" x14ac:dyDescent="0.3">
      <c r="A162" s="5"/>
      <c r="B162" s="9"/>
      <c r="C162" s="178"/>
      <c r="D162" s="179">
        <v>31</v>
      </c>
      <c r="E162" s="148"/>
      <c r="F162" s="148"/>
      <c r="G162" s="148"/>
      <c r="H162" s="179" t="s">
        <v>37</v>
      </c>
      <c r="I162" s="148"/>
      <c r="J162" s="148"/>
      <c r="K162" s="148"/>
      <c r="L162" s="139"/>
      <c r="M162" s="10"/>
      <c r="N162" s="5"/>
    </row>
    <row r="163" spans="1:14" ht="30" customHeight="1" x14ac:dyDescent="0.3">
      <c r="A163" s="5"/>
      <c r="B163" s="9"/>
      <c r="C163" s="184">
        <v>122</v>
      </c>
      <c r="D163" s="77"/>
      <c r="E163" s="185"/>
      <c r="F163" s="77"/>
      <c r="G163" s="185"/>
      <c r="H163" s="74"/>
      <c r="I163" s="70"/>
      <c r="J163" s="112"/>
      <c r="K163" s="114"/>
      <c r="L163" s="137"/>
      <c r="M163" s="10"/>
      <c r="N163" s="5"/>
    </row>
    <row r="164" spans="1:14" ht="30" customHeight="1" thickBot="1" x14ac:dyDescent="0.35">
      <c r="A164" s="5"/>
      <c r="B164" s="9"/>
      <c r="C164" s="181" t="s">
        <v>9</v>
      </c>
      <c r="D164" s="182"/>
      <c r="E164" s="182"/>
      <c r="F164" s="173"/>
      <c r="G164" s="173"/>
      <c r="H164" s="172"/>
      <c r="I164" s="183"/>
      <c r="J164" s="188"/>
      <c r="K164" s="189"/>
      <c r="L164" s="196">
        <f>SUM(L163)</f>
        <v>0</v>
      </c>
      <c r="M164" s="10"/>
      <c r="N164" s="5"/>
    </row>
    <row r="165" spans="1:14" ht="30" customHeight="1" x14ac:dyDescent="0.3">
      <c r="A165" s="5"/>
      <c r="B165" s="9"/>
      <c r="C165" s="178"/>
      <c r="D165" s="179">
        <v>32</v>
      </c>
      <c r="E165" s="148"/>
      <c r="F165" s="148"/>
      <c r="G165" s="148"/>
      <c r="H165" s="179" t="s">
        <v>285</v>
      </c>
      <c r="I165" s="148"/>
      <c r="J165" s="148"/>
      <c r="K165" s="148"/>
      <c r="L165" s="139"/>
      <c r="M165" s="10"/>
      <c r="N165" s="5"/>
    </row>
    <row r="166" spans="1:14" ht="30" customHeight="1" x14ac:dyDescent="0.3">
      <c r="A166" s="5"/>
      <c r="B166" s="9"/>
      <c r="C166" s="184">
        <v>123</v>
      </c>
      <c r="D166" s="77"/>
      <c r="E166" s="185"/>
      <c r="F166" s="77"/>
      <c r="G166" s="185"/>
      <c r="H166" s="115"/>
      <c r="I166" s="116"/>
      <c r="J166" s="81"/>
      <c r="K166" s="85"/>
      <c r="L166" s="137"/>
      <c r="M166" s="10"/>
      <c r="N166" s="5"/>
    </row>
    <row r="167" spans="1:14" ht="30" customHeight="1" x14ac:dyDescent="0.3">
      <c r="A167" s="5"/>
      <c r="B167" s="9"/>
      <c r="C167" s="184">
        <v>124</v>
      </c>
      <c r="D167" s="77"/>
      <c r="E167" s="185"/>
      <c r="F167" s="77"/>
      <c r="G167" s="77"/>
      <c r="H167" s="117"/>
      <c r="I167" s="118"/>
      <c r="J167" s="81"/>
      <c r="K167" s="85"/>
      <c r="L167" s="137"/>
      <c r="M167" s="10"/>
      <c r="N167" s="5"/>
    </row>
    <row r="168" spans="1:14" ht="30" customHeight="1" x14ac:dyDescent="0.3">
      <c r="A168" s="5"/>
      <c r="B168" s="9"/>
      <c r="C168" s="184">
        <v>125</v>
      </c>
      <c r="D168" s="69"/>
      <c r="E168" s="185"/>
      <c r="F168" s="69"/>
      <c r="G168" s="185"/>
      <c r="H168" s="119"/>
      <c r="I168" s="118"/>
      <c r="J168" s="81"/>
      <c r="K168" s="85"/>
      <c r="L168" s="137"/>
      <c r="M168" s="10"/>
      <c r="N168" s="5"/>
    </row>
    <row r="169" spans="1:14" ht="30" customHeight="1" x14ac:dyDescent="0.3">
      <c r="A169" s="5"/>
      <c r="B169" s="9"/>
      <c r="C169" s="184">
        <v>126</v>
      </c>
      <c r="D169" s="69"/>
      <c r="E169" s="185"/>
      <c r="F169" s="69"/>
      <c r="G169" s="185"/>
      <c r="H169" s="119"/>
      <c r="I169" s="118"/>
      <c r="J169" s="81"/>
      <c r="K169" s="85"/>
      <c r="L169" s="137"/>
      <c r="M169" s="10"/>
      <c r="N169" s="5"/>
    </row>
    <row r="170" spans="1:14" ht="30" customHeight="1" x14ac:dyDescent="0.3">
      <c r="A170" s="5"/>
      <c r="B170" s="9"/>
      <c r="C170" s="184">
        <v>127</v>
      </c>
      <c r="D170" s="69"/>
      <c r="E170" s="185"/>
      <c r="F170" s="69"/>
      <c r="G170" s="185"/>
      <c r="H170" s="74"/>
      <c r="I170" s="118"/>
      <c r="J170" s="81"/>
      <c r="K170" s="85"/>
      <c r="L170" s="137"/>
      <c r="M170" s="10"/>
      <c r="N170" s="5"/>
    </row>
    <row r="171" spans="1:14" ht="30" customHeight="1" thickBot="1" x14ac:dyDescent="0.35">
      <c r="A171" s="5"/>
      <c r="B171" s="9"/>
      <c r="C171" s="181" t="s">
        <v>9</v>
      </c>
      <c r="D171" s="182"/>
      <c r="E171" s="182"/>
      <c r="F171" s="173"/>
      <c r="G171" s="173"/>
      <c r="H171" s="172"/>
      <c r="I171" s="183"/>
      <c r="J171" s="188"/>
      <c r="K171" s="189"/>
      <c r="L171" s="196">
        <f>SUM(L166:L170)</f>
        <v>0</v>
      </c>
      <c r="M171" s="10"/>
      <c r="N171" s="5"/>
    </row>
    <row r="172" spans="1:14" ht="30" customHeight="1" x14ac:dyDescent="0.3">
      <c r="A172" s="5"/>
      <c r="B172" s="9"/>
      <c r="C172" s="178"/>
      <c r="D172" s="179">
        <v>46</v>
      </c>
      <c r="E172" s="148"/>
      <c r="F172" s="148"/>
      <c r="G172" s="148"/>
      <c r="H172" s="179" t="s">
        <v>38</v>
      </c>
      <c r="I172" s="148"/>
      <c r="J172" s="148"/>
      <c r="K172" s="148"/>
      <c r="L172" s="139"/>
      <c r="M172" s="10"/>
      <c r="N172" s="5"/>
    </row>
    <row r="173" spans="1:14" ht="30" customHeight="1" x14ac:dyDescent="0.3">
      <c r="A173" s="5"/>
      <c r="B173" s="9"/>
      <c r="C173" s="184">
        <v>128</v>
      </c>
      <c r="D173" s="68"/>
      <c r="E173" s="185"/>
      <c r="F173" s="185"/>
      <c r="G173" s="94"/>
      <c r="H173" s="120"/>
      <c r="I173" s="70"/>
      <c r="J173" s="81"/>
      <c r="K173" s="85"/>
      <c r="L173" s="137"/>
      <c r="M173" s="10"/>
      <c r="N173" s="5"/>
    </row>
    <row r="174" spans="1:14" ht="30" customHeight="1" x14ac:dyDescent="0.3">
      <c r="A174" s="5"/>
      <c r="B174" s="9"/>
      <c r="C174" s="184">
        <v>129</v>
      </c>
      <c r="D174" s="68"/>
      <c r="E174" s="185"/>
      <c r="F174" s="185"/>
      <c r="G174" s="94"/>
      <c r="H174" s="120"/>
      <c r="I174" s="70"/>
      <c r="J174" s="81"/>
      <c r="K174" s="85"/>
      <c r="L174" s="137"/>
      <c r="M174" s="10"/>
      <c r="N174" s="5"/>
    </row>
    <row r="175" spans="1:14" ht="30" customHeight="1" x14ac:dyDescent="0.3">
      <c r="A175" s="5"/>
      <c r="B175" s="9"/>
      <c r="C175" s="184">
        <v>130</v>
      </c>
      <c r="D175" s="68"/>
      <c r="E175" s="185"/>
      <c r="F175" s="185"/>
      <c r="G175" s="94"/>
      <c r="H175" s="120"/>
      <c r="I175" s="70"/>
      <c r="J175" s="81"/>
      <c r="K175" s="85"/>
      <c r="L175" s="137"/>
      <c r="M175" s="10"/>
      <c r="N175" s="5"/>
    </row>
    <row r="176" spans="1:14" ht="30" customHeight="1" x14ac:dyDescent="0.3">
      <c r="A176" s="5"/>
      <c r="B176" s="9"/>
      <c r="C176" s="184">
        <v>131</v>
      </c>
      <c r="D176" s="68"/>
      <c r="E176" s="185"/>
      <c r="F176" s="185"/>
      <c r="G176" s="94"/>
      <c r="H176" s="120"/>
      <c r="I176" s="70"/>
      <c r="J176" s="81"/>
      <c r="K176" s="85"/>
      <c r="L176" s="137"/>
      <c r="M176" s="10"/>
      <c r="N176" s="5"/>
    </row>
    <row r="177" spans="1:14" ht="30" customHeight="1" x14ac:dyDescent="0.3">
      <c r="A177" s="5"/>
      <c r="B177" s="9"/>
      <c r="C177" s="184">
        <v>132</v>
      </c>
      <c r="D177" s="68"/>
      <c r="E177" s="185"/>
      <c r="F177" s="185"/>
      <c r="G177" s="94"/>
      <c r="H177" s="120"/>
      <c r="I177" s="70"/>
      <c r="J177" s="81"/>
      <c r="K177" s="85"/>
      <c r="L177" s="137"/>
      <c r="M177" s="10"/>
      <c r="N177" s="5"/>
    </row>
    <row r="178" spans="1:14" ht="30" customHeight="1" x14ac:dyDescent="0.3">
      <c r="A178" s="5"/>
      <c r="B178" s="9"/>
      <c r="C178" s="184">
        <v>133</v>
      </c>
      <c r="D178" s="68"/>
      <c r="E178" s="185"/>
      <c r="F178" s="185"/>
      <c r="G178" s="94"/>
      <c r="H178" s="120"/>
      <c r="I178" s="70"/>
      <c r="J178" s="81"/>
      <c r="K178" s="85"/>
      <c r="L178" s="137"/>
      <c r="M178" s="10"/>
      <c r="N178" s="5"/>
    </row>
    <row r="179" spans="1:14" ht="30" customHeight="1" x14ac:dyDescent="0.3">
      <c r="A179" s="5"/>
      <c r="B179" s="9"/>
      <c r="C179" s="184">
        <v>134</v>
      </c>
      <c r="D179" s="68"/>
      <c r="E179" s="185"/>
      <c r="F179" s="185"/>
      <c r="G179" s="94"/>
      <c r="H179" s="120"/>
      <c r="I179" s="70"/>
      <c r="J179" s="81"/>
      <c r="K179" s="85"/>
      <c r="L179" s="137"/>
      <c r="M179" s="10"/>
      <c r="N179" s="5"/>
    </row>
    <row r="180" spans="1:14" ht="30" customHeight="1" x14ac:dyDescent="0.3">
      <c r="A180" s="5"/>
      <c r="B180" s="9"/>
      <c r="C180" s="184">
        <v>135</v>
      </c>
      <c r="D180" s="68"/>
      <c r="E180" s="185"/>
      <c r="F180" s="185"/>
      <c r="G180" s="94"/>
      <c r="H180" s="120"/>
      <c r="I180" s="70"/>
      <c r="J180" s="81"/>
      <c r="K180" s="85"/>
      <c r="L180" s="137"/>
      <c r="M180" s="10"/>
      <c r="N180" s="5"/>
    </row>
    <row r="181" spans="1:14" ht="30" customHeight="1" x14ac:dyDescent="0.3">
      <c r="A181" s="5"/>
      <c r="B181" s="9"/>
      <c r="C181" s="184">
        <v>136</v>
      </c>
      <c r="D181" s="68"/>
      <c r="E181" s="185"/>
      <c r="F181" s="185"/>
      <c r="G181" s="94"/>
      <c r="H181" s="120"/>
      <c r="I181" s="70"/>
      <c r="J181" s="81"/>
      <c r="K181" s="85"/>
      <c r="L181" s="137"/>
      <c r="M181" s="10"/>
      <c r="N181" s="5"/>
    </row>
    <row r="182" spans="1:14" ht="30" customHeight="1" x14ac:dyDescent="0.3">
      <c r="A182" s="5"/>
      <c r="B182" s="9"/>
      <c r="C182" s="184">
        <v>137</v>
      </c>
      <c r="D182" s="68"/>
      <c r="E182" s="185"/>
      <c r="F182" s="185"/>
      <c r="G182" s="94"/>
      <c r="H182" s="120"/>
      <c r="I182" s="70"/>
      <c r="J182" s="81"/>
      <c r="K182" s="85"/>
      <c r="L182" s="137"/>
      <c r="M182" s="10"/>
      <c r="N182" s="5"/>
    </row>
    <row r="183" spans="1:14" ht="30" customHeight="1" x14ac:dyDescent="0.3">
      <c r="A183" s="5"/>
      <c r="B183" s="9"/>
      <c r="C183" s="184">
        <v>138</v>
      </c>
      <c r="D183" s="68"/>
      <c r="E183" s="185"/>
      <c r="F183" s="185"/>
      <c r="G183" s="94"/>
      <c r="H183" s="120"/>
      <c r="I183" s="70"/>
      <c r="J183" s="81"/>
      <c r="K183" s="85"/>
      <c r="L183" s="137"/>
      <c r="M183" s="10"/>
      <c r="N183" s="5"/>
    </row>
    <row r="184" spans="1:14" ht="30" customHeight="1" x14ac:dyDescent="0.3">
      <c r="A184" s="5"/>
      <c r="B184" s="9"/>
      <c r="C184" s="184">
        <v>139</v>
      </c>
      <c r="D184" s="68"/>
      <c r="E184" s="185"/>
      <c r="F184" s="185"/>
      <c r="G184" s="94"/>
      <c r="H184" s="65"/>
      <c r="I184" s="70"/>
      <c r="J184" s="81"/>
      <c r="K184" s="85"/>
      <c r="L184" s="137"/>
      <c r="M184" s="10"/>
      <c r="N184" s="5"/>
    </row>
    <row r="185" spans="1:14" ht="30" customHeight="1" x14ac:dyDescent="0.3">
      <c r="A185" s="5"/>
      <c r="B185" s="9"/>
      <c r="C185" s="184">
        <v>140</v>
      </c>
      <c r="D185" s="68"/>
      <c r="E185" s="185"/>
      <c r="F185" s="185"/>
      <c r="G185" s="94"/>
      <c r="H185" s="65"/>
      <c r="I185" s="70"/>
      <c r="J185" s="81"/>
      <c r="K185" s="85"/>
      <c r="L185" s="137"/>
      <c r="M185" s="10"/>
      <c r="N185" s="5"/>
    </row>
    <row r="186" spans="1:14" ht="30" customHeight="1" x14ac:dyDescent="0.3">
      <c r="A186" s="5"/>
      <c r="B186" s="9"/>
      <c r="C186" s="184">
        <v>141</v>
      </c>
      <c r="D186" s="68"/>
      <c r="E186" s="185"/>
      <c r="F186" s="185"/>
      <c r="G186" s="94"/>
      <c r="H186" s="65"/>
      <c r="I186" s="70"/>
      <c r="J186" s="81"/>
      <c r="K186" s="85"/>
      <c r="L186" s="137"/>
      <c r="M186" s="10"/>
      <c r="N186" s="5"/>
    </row>
    <row r="187" spans="1:14" ht="30" customHeight="1" x14ac:dyDescent="0.3">
      <c r="A187" s="5"/>
      <c r="B187" s="9"/>
      <c r="C187" s="184">
        <v>142</v>
      </c>
      <c r="D187" s="68"/>
      <c r="E187" s="185"/>
      <c r="F187" s="185"/>
      <c r="G187" s="94"/>
      <c r="H187" s="65"/>
      <c r="I187" s="70"/>
      <c r="J187" s="81"/>
      <c r="K187" s="85"/>
      <c r="L187" s="137"/>
      <c r="M187" s="10"/>
      <c r="N187" s="5"/>
    </row>
    <row r="188" spans="1:14" ht="30" customHeight="1" x14ac:dyDescent="0.3">
      <c r="A188" s="5"/>
      <c r="B188" s="9"/>
      <c r="C188" s="184">
        <v>143</v>
      </c>
      <c r="D188" s="68"/>
      <c r="E188" s="185"/>
      <c r="F188" s="185"/>
      <c r="G188" s="94"/>
      <c r="H188" s="65"/>
      <c r="I188" s="70"/>
      <c r="J188" s="81"/>
      <c r="K188" s="85"/>
      <c r="L188" s="137"/>
      <c r="M188" s="10"/>
      <c r="N188" s="5"/>
    </row>
    <row r="189" spans="1:14" ht="30" customHeight="1" x14ac:dyDescent="0.3">
      <c r="A189" s="5"/>
      <c r="B189" s="9"/>
      <c r="C189" s="181" t="s">
        <v>9</v>
      </c>
      <c r="D189" s="182"/>
      <c r="E189" s="182"/>
      <c r="F189" s="173"/>
      <c r="G189" s="173"/>
      <c r="H189" s="172"/>
      <c r="I189" s="183"/>
      <c r="J189" s="188"/>
      <c r="K189" s="190"/>
      <c r="L189" s="140">
        <f>SUM(L173:L188)</f>
        <v>0</v>
      </c>
      <c r="M189" s="10"/>
      <c r="N189" s="5"/>
    </row>
    <row r="190" spans="1:14" s="3" customFormat="1" ht="30" customHeight="1" thickBot="1" x14ac:dyDescent="0.3">
      <c r="A190" s="11"/>
      <c r="B190" s="12"/>
      <c r="C190" s="255" t="s">
        <v>43</v>
      </c>
      <c r="D190" s="256"/>
      <c r="E190" s="256"/>
      <c r="F190" s="256"/>
      <c r="G190" s="256"/>
      <c r="H190" s="256"/>
      <c r="I190" s="256"/>
      <c r="J190" s="256"/>
      <c r="K190" s="257"/>
      <c r="L190" s="140">
        <f>L30+L44+L65+L72+L75+L84+L96+L104+L110+L122+L130+L142+L148+L161+L164+L171+L189</f>
        <v>0</v>
      </c>
      <c r="M190" s="13"/>
      <c r="N190" s="11"/>
    </row>
    <row r="191" spans="1:14" s="3" customFormat="1" thickBot="1" x14ac:dyDescent="0.3">
      <c r="A191" s="11"/>
      <c r="B191" s="12"/>
      <c r="C191" s="19"/>
      <c r="D191" s="19"/>
      <c r="E191" s="19"/>
      <c r="F191" s="19"/>
      <c r="G191" s="19"/>
      <c r="H191" s="19"/>
      <c r="I191" s="19"/>
      <c r="J191" s="19"/>
      <c r="K191" s="19"/>
      <c r="L191" s="141"/>
      <c r="M191" s="197"/>
      <c r="N191" s="11"/>
    </row>
    <row r="192" spans="1:14" s="3" customFormat="1" thickBot="1" x14ac:dyDescent="0.3">
      <c r="A192" s="11"/>
      <c r="B192" s="12"/>
      <c r="C192" s="50"/>
      <c r="D192" s="49"/>
      <c r="E192" s="50"/>
      <c r="F192" s="50"/>
      <c r="G192" s="50"/>
      <c r="H192" s="49" t="s">
        <v>39</v>
      </c>
      <c r="I192" s="50"/>
      <c r="J192" s="50"/>
      <c r="K192" s="50"/>
      <c r="L192" s="139"/>
      <c r="M192" s="13"/>
      <c r="N192" s="11"/>
    </row>
    <row r="193" spans="1:14" s="3" customFormat="1" ht="15.75" x14ac:dyDescent="0.25">
      <c r="A193" s="11"/>
      <c r="B193" s="12"/>
      <c r="C193" s="50"/>
      <c r="D193" s="49"/>
      <c r="E193" s="50"/>
      <c r="F193" s="50"/>
      <c r="G193" s="50"/>
      <c r="H193" s="49" t="s">
        <v>326</v>
      </c>
      <c r="I193" s="50"/>
      <c r="J193" s="50"/>
      <c r="K193" s="50"/>
      <c r="L193" s="139"/>
      <c r="M193" s="13"/>
      <c r="N193" s="11"/>
    </row>
    <row r="194" spans="1:14" s="3" customFormat="1" ht="15.75" x14ac:dyDescent="0.25">
      <c r="A194" s="11"/>
      <c r="B194" s="12"/>
      <c r="C194" s="51">
        <v>144</v>
      </c>
      <c r="D194" s="68"/>
      <c r="E194" s="52"/>
      <c r="F194" s="52"/>
      <c r="G194" s="68"/>
      <c r="H194" s="65"/>
      <c r="I194" s="70"/>
      <c r="J194" s="112"/>
      <c r="K194" s="113"/>
      <c r="L194" s="137"/>
      <c r="M194" s="13"/>
      <c r="N194" s="11"/>
    </row>
    <row r="195" spans="1:14" s="3" customFormat="1" thickBot="1" x14ac:dyDescent="0.3">
      <c r="A195" s="11"/>
      <c r="B195" s="12"/>
      <c r="C195" s="51">
        <v>145</v>
      </c>
      <c r="D195" s="80"/>
      <c r="E195" s="52"/>
      <c r="F195" s="52"/>
      <c r="G195" s="80"/>
      <c r="H195" s="74"/>
      <c r="I195" s="70"/>
      <c r="J195" s="112"/>
      <c r="K195" s="113"/>
      <c r="L195" s="137"/>
      <c r="M195" s="13"/>
      <c r="N195" s="11"/>
    </row>
    <row r="196" spans="1:14" s="3" customFormat="1" ht="15.75" x14ac:dyDescent="0.25">
      <c r="A196" s="11"/>
      <c r="B196" s="12"/>
      <c r="C196" s="51"/>
      <c r="D196" s="49"/>
      <c r="E196" s="49"/>
      <c r="F196" s="49"/>
      <c r="G196" s="49"/>
      <c r="H196" s="49" t="s">
        <v>331</v>
      </c>
      <c r="I196" s="49"/>
      <c r="J196" s="49"/>
      <c r="K196" s="49"/>
      <c r="L196" s="137"/>
      <c r="M196" s="13"/>
      <c r="N196" s="11"/>
    </row>
    <row r="197" spans="1:14" s="3" customFormat="1" ht="15.75" x14ac:dyDescent="0.25">
      <c r="A197" s="11"/>
      <c r="B197" s="12"/>
      <c r="C197" s="51">
        <v>146</v>
      </c>
      <c r="D197" s="68"/>
      <c r="E197" s="52"/>
      <c r="F197" s="52"/>
      <c r="G197" s="68"/>
      <c r="H197" s="121"/>
      <c r="I197" s="70"/>
      <c r="J197" s="122"/>
      <c r="K197" s="123"/>
      <c r="L197" s="137"/>
      <c r="M197" s="13"/>
      <c r="N197" s="11"/>
    </row>
    <row r="198" spans="1:14" s="3" customFormat="1" ht="15.75" x14ac:dyDescent="0.25">
      <c r="A198" s="11"/>
      <c r="B198" s="12"/>
      <c r="C198" s="51">
        <v>147</v>
      </c>
      <c r="D198" s="68"/>
      <c r="E198" s="52"/>
      <c r="F198" s="52"/>
      <c r="G198" s="68"/>
      <c r="H198" s="120"/>
      <c r="I198" s="70"/>
      <c r="J198" s="122"/>
      <c r="K198" s="123"/>
      <c r="L198" s="137"/>
      <c r="M198" s="13"/>
      <c r="N198" s="11"/>
    </row>
    <row r="199" spans="1:14" s="3" customFormat="1" ht="15.75" x14ac:dyDescent="0.25">
      <c r="A199" s="11"/>
      <c r="B199" s="12"/>
      <c r="C199" s="51">
        <v>148</v>
      </c>
      <c r="D199" s="68"/>
      <c r="E199" s="52"/>
      <c r="F199" s="52"/>
      <c r="G199" s="68"/>
      <c r="H199" s="120"/>
      <c r="I199" s="70"/>
      <c r="J199" s="122"/>
      <c r="K199" s="123"/>
      <c r="L199" s="137"/>
      <c r="M199" s="13"/>
      <c r="N199" s="11"/>
    </row>
    <row r="200" spans="1:14" s="3" customFormat="1" ht="15.75" x14ac:dyDescent="0.25">
      <c r="A200" s="11"/>
      <c r="B200" s="12"/>
      <c r="C200" s="51">
        <v>149</v>
      </c>
      <c r="D200" s="68"/>
      <c r="E200" s="52"/>
      <c r="F200" s="52"/>
      <c r="G200" s="68"/>
      <c r="H200" s="120"/>
      <c r="I200" s="70"/>
      <c r="J200" s="112"/>
      <c r="K200" s="113"/>
      <c r="L200" s="137"/>
      <c r="M200" s="13"/>
      <c r="N200" s="11"/>
    </row>
    <row r="201" spans="1:14" s="3" customFormat="1" ht="15.75" x14ac:dyDescent="0.25">
      <c r="A201" s="11"/>
      <c r="B201" s="12"/>
      <c r="C201" s="51">
        <v>150</v>
      </c>
      <c r="D201" s="68"/>
      <c r="E201" s="52"/>
      <c r="F201" s="52"/>
      <c r="G201" s="68"/>
      <c r="H201" s="120"/>
      <c r="I201" s="70"/>
      <c r="J201" s="106"/>
      <c r="K201" s="107"/>
      <c r="L201" s="137"/>
      <c r="M201" s="13"/>
      <c r="N201" s="11"/>
    </row>
    <row r="202" spans="1:14" s="3" customFormat="1" ht="15.75" x14ac:dyDescent="0.25">
      <c r="A202" s="11"/>
      <c r="B202" s="12"/>
      <c r="C202" s="51">
        <v>151</v>
      </c>
      <c r="D202" s="68"/>
      <c r="E202" s="52"/>
      <c r="F202" s="52"/>
      <c r="G202" s="68"/>
      <c r="H202" s="120"/>
      <c r="I202" s="70"/>
      <c r="J202" s="112"/>
      <c r="K202" s="113"/>
      <c r="L202" s="137"/>
      <c r="M202" s="13"/>
      <c r="N202" s="11"/>
    </row>
    <row r="203" spans="1:14" s="3" customFormat="1" thickBot="1" x14ac:dyDescent="0.3">
      <c r="A203" s="11"/>
      <c r="B203" s="12"/>
      <c r="C203" s="51">
        <v>152</v>
      </c>
      <c r="D203" s="68"/>
      <c r="E203" s="52"/>
      <c r="F203" s="52"/>
      <c r="G203" s="68"/>
      <c r="H203" s="124"/>
      <c r="I203" s="70"/>
      <c r="J203" s="112"/>
      <c r="K203" s="113"/>
      <c r="L203" s="137"/>
      <c r="M203" s="13"/>
      <c r="N203" s="11"/>
    </row>
    <row r="204" spans="1:14" s="3" customFormat="1" ht="15.75" x14ac:dyDescent="0.25">
      <c r="A204" s="11"/>
      <c r="B204" s="12"/>
      <c r="C204" s="53"/>
      <c r="D204" s="49"/>
      <c r="E204" s="49"/>
      <c r="F204" s="49"/>
      <c r="G204" s="49"/>
      <c r="H204" s="49" t="s">
        <v>346</v>
      </c>
      <c r="I204" s="49"/>
      <c r="J204" s="49"/>
      <c r="K204" s="49"/>
      <c r="L204" s="137"/>
      <c r="M204" s="13"/>
      <c r="N204" s="11"/>
    </row>
    <row r="205" spans="1:14" s="3" customFormat="1" ht="15.75" x14ac:dyDescent="0.25">
      <c r="A205" s="11"/>
      <c r="B205" s="12"/>
      <c r="C205" s="51">
        <v>153</v>
      </c>
      <c r="D205" s="69"/>
      <c r="E205" s="54"/>
      <c r="F205" s="54"/>
      <c r="G205" s="69"/>
      <c r="H205" s="125"/>
      <c r="I205" s="70"/>
      <c r="J205" s="88"/>
      <c r="K205" s="89"/>
      <c r="L205" s="137"/>
      <c r="M205" s="13"/>
      <c r="N205" s="11"/>
    </row>
    <row r="206" spans="1:14" s="3" customFormat="1" ht="15.75" x14ac:dyDescent="0.25">
      <c r="A206" s="11"/>
      <c r="B206" s="12"/>
      <c r="C206" s="53">
        <v>154</v>
      </c>
      <c r="D206" s="68"/>
      <c r="E206" s="54"/>
      <c r="F206" s="54"/>
      <c r="G206" s="68"/>
      <c r="H206" s="67"/>
      <c r="I206" s="72"/>
      <c r="J206" s="112"/>
      <c r="K206" s="113"/>
      <c r="L206" s="137"/>
      <c r="M206" s="13"/>
      <c r="N206" s="11"/>
    </row>
    <row r="207" spans="1:14" s="3" customFormat="1" ht="15.75" x14ac:dyDescent="0.25">
      <c r="A207" s="11"/>
      <c r="B207" s="12"/>
      <c r="C207" s="51">
        <v>155</v>
      </c>
      <c r="D207" s="68"/>
      <c r="E207" s="54"/>
      <c r="F207" s="54"/>
      <c r="G207" s="68"/>
      <c r="H207" s="67"/>
      <c r="I207" s="72"/>
      <c r="J207" s="112"/>
      <c r="K207" s="113"/>
      <c r="L207" s="137"/>
      <c r="M207" s="13"/>
      <c r="N207" s="11"/>
    </row>
    <row r="208" spans="1:14" s="3" customFormat="1" ht="15.75" x14ac:dyDescent="0.25">
      <c r="A208" s="11"/>
      <c r="B208" s="12"/>
      <c r="C208" s="53">
        <v>156</v>
      </c>
      <c r="D208" s="68"/>
      <c r="E208" s="54"/>
      <c r="F208" s="54"/>
      <c r="G208" s="68"/>
      <c r="H208" s="67"/>
      <c r="I208" s="72"/>
      <c r="J208" s="112"/>
      <c r="K208" s="113"/>
      <c r="L208" s="137"/>
      <c r="M208" s="13"/>
      <c r="N208" s="11"/>
    </row>
    <row r="209" spans="1:16" s="3" customFormat="1" thickBot="1" x14ac:dyDescent="0.3">
      <c r="A209" s="11"/>
      <c r="B209" s="12"/>
      <c r="C209" s="51">
        <v>157</v>
      </c>
      <c r="D209" s="68"/>
      <c r="E209" s="54"/>
      <c r="F209" s="54"/>
      <c r="G209" s="68"/>
      <c r="H209" s="126"/>
      <c r="I209" s="72"/>
      <c r="J209" s="112"/>
      <c r="K209" s="113"/>
      <c r="L209" s="137"/>
      <c r="M209" s="13"/>
      <c r="N209" s="11"/>
    </row>
    <row r="210" spans="1:16" s="3" customFormat="1" ht="15.75" x14ac:dyDescent="0.25">
      <c r="A210" s="11"/>
      <c r="B210" s="12"/>
      <c r="C210" s="53"/>
      <c r="D210" s="49"/>
      <c r="E210" s="49"/>
      <c r="F210" s="49"/>
      <c r="G210" s="49"/>
      <c r="H210" s="49" t="s">
        <v>357</v>
      </c>
      <c r="I210" s="49"/>
      <c r="J210" s="49"/>
      <c r="K210" s="49"/>
      <c r="L210" s="137"/>
      <c r="M210" s="13"/>
      <c r="N210" s="11"/>
    </row>
    <row r="211" spans="1:16" s="3" customFormat="1" ht="76.5" customHeight="1" x14ac:dyDescent="0.25">
      <c r="A211" s="11"/>
      <c r="B211" s="12"/>
      <c r="C211" s="51">
        <v>158</v>
      </c>
      <c r="D211" s="68"/>
      <c r="E211" s="54"/>
      <c r="F211" s="54"/>
      <c r="G211" s="68"/>
      <c r="H211" s="126"/>
      <c r="I211" s="72"/>
      <c r="J211" s="112"/>
      <c r="K211" s="113"/>
      <c r="L211" s="137"/>
      <c r="M211" s="13"/>
      <c r="N211" s="11"/>
    </row>
    <row r="212" spans="1:16" s="3" customFormat="1" thickBot="1" x14ac:dyDescent="0.3">
      <c r="A212" s="11"/>
      <c r="B212" s="12"/>
      <c r="C212" s="53">
        <v>159</v>
      </c>
      <c r="D212" s="68"/>
      <c r="E212" s="54"/>
      <c r="F212" s="54"/>
      <c r="G212" s="68"/>
      <c r="H212" s="126"/>
      <c r="I212" s="72"/>
      <c r="J212" s="112"/>
      <c r="K212" s="113"/>
      <c r="L212" s="137"/>
      <c r="M212" s="13"/>
      <c r="N212" s="11"/>
    </row>
    <row r="213" spans="1:16" s="3" customFormat="1" ht="15.75" x14ac:dyDescent="0.25">
      <c r="A213" s="11"/>
      <c r="B213" s="12"/>
      <c r="C213" s="51"/>
      <c r="D213" s="49"/>
      <c r="E213" s="49"/>
      <c r="F213" s="49"/>
      <c r="G213" s="49"/>
      <c r="H213" s="49" t="s">
        <v>362</v>
      </c>
      <c r="I213" s="49"/>
      <c r="J213" s="49"/>
      <c r="K213" s="49"/>
      <c r="L213" s="137"/>
      <c r="M213" s="13"/>
      <c r="N213" s="11"/>
    </row>
    <row r="214" spans="1:16" s="3" customFormat="1" ht="15.75" x14ac:dyDescent="0.25">
      <c r="A214" s="11"/>
      <c r="B214" s="12"/>
      <c r="C214" s="51"/>
      <c r="D214" s="68"/>
      <c r="E214" s="52"/>
      <c r="F214" s="52"/>
      <c r="G214" s="68"/>
      <c r="H214" s="124"/>
      <c r="I214" s="70"/>
      <c r="J214" s="112"/>
      <c r="K214" s="113"/>
      <c r="L214" s="137"/>
      <c r="M214" s="13"/>
      <c r="N214" s="11"/>
    </row>
    <row r="215" spans="1:16" s="3" customFormat="1" ht="15.75" x14ac:dyDescent="0.25">
      <c r="A215" s="11"/>
      <c r="B215" s="12"/>
      <c r="C215" s="51"/>
      <c r="D215" s="68"/>
      <c r="E215" s="52"/>
      <c r="F215" s="52"/>
      <c r="G215" s="68"/>
      <c r="H215" s="67"/>
      <c r="I215" s="70"/>
      <c r="J215" s="106"/>
      <c r="K215" s="107"/>
      <c r="L215" s="137"/>
      <c r="M215" s="13"/>
      <c r="N215" s="11"/>
    </row>
    <row r="216" spans="1:16" s="3" customFormat="1" thickBot="1" x14ac:dyDescent="0.3">
      <c r="A216" s="11"/>
      <c r="B216" s="12"/>
      <c r="C216" s="51"/>
      <c r="D216" s="68"/>
      <c r="E216" s="52"/>
      <c r="F216" s="52"/>
      <c r="G216" s="68"/>
      <c r="H216" s="124"/>
      <c r="I216" s="70"/>
      <c r="J216" s="106"/>
      <c r="K216" s="107"/>
      <c r="L216" s="137"/>
      <c r="M216" s="13"/>
      <c r="N216" s="11"/>
    </row>
    <row r="217" spans="1:16" s="3" customFormat="1" ht="15.75" x14ac:dyDescent="0.25">
      <c r="A217" s="11"/>
      <c r="B217" s="12"/>
      <c r="C217" s="51"/>
      <c r="D217" s="49"/>
      <c r="E217" s="49"/>
      <c r="F217" s="49"/>
      <c r="G217" s="49"/>
      <c r="H217" s="49" t="s">
        <v>369</v>
      </c>
      <c r="I217" s="49"/>
      <c r="J217" s="49"/>
      <c r="K217" s="49"/>
      <c r="L217" s="137"/>
      <c r="M217" s="13"/>
      <c r="N217" s="11"/>
    </row>
    <row r="218" spans="1:16" s="3" customFormat="1" ht="39.75" customHeight="1" x14ac:dyDescent="0.25">
      <c r="A218" s="11"/>
      <c r="B218" s="12"/>
      <c r="C218" s="51"/>
      <c r="D218" s="68"/>
      <c r="E218" s="52"/>
      <c r="F218" s="52"/>
      <c r="G218" s="52"/>
      <c r="H218" s="126"/>
      <c r="I218" s="72"/>
      <c r="J218" s="112"/>
      <c r="K218" s="113"/>
      <c r="L218" s="137"/>
      <c r="M218" s="13"/>
      <c r="N218" s="11"/>
    </row>
    <row r="219" spans="1:16" s="3" customFormat="1" ht="33" customHeight="1" x14ac:dyDescent="0.25">
      <c r="A219" s="11"/>
      <c r="B219" s="12"/>
      <c r="C219" s="223" t="s">
        <v>40</v>
      </c>
      <c r="D219" s="224"/>
      <c r="E219" s="224"/>
      <c r="F219" s="224"/>
      <c r="G219" s="224"/>
      <c r="H219" s="224"/>
      <c r="I219" s="224"/>
      <c r="J219" s="224"/>
      <c r="K219" s="225"/>
      <c r="L219" s="192"/>
      <c r="M219" s="13"/>
      <c r="N219" s="11"/>
    </row>
    <row r="220" spans="1:16" s="3" customFormat="1" ht="30" customHeight="1" x14ac:dyDescent="0.25">
      <c r="A220" s="11"/>
      <c r="B220" s="12"/>
      <c r="C220" s="20"/>
      <c r="D220" s="22"/>
      <c r="E220" s="22"/>
      <c r="F220" s="22"/>
      <c r="G220" s="22"/>
      <c r="H220" s="136" t="s">
        <v>373</v>
      </c>
      <c r="I220" s="219">
        <v>0.315</v>
      </c>
      <c r="J220" s="219"/>
      <c r="K220" s="219"/>
      <c r="L220" s="142"/>
      <c r="M220" s="13"/>
      <c r="N220" s="11"/>
    </row>
    <row r="221" spans="1:16" s="3" customFormat="1" ht="30" customHeight="1" x14ac:dyDescent="0.25">
      <c r="A221" s="11"/>
      <c r="B221" s="12"/>
      <c r="C221" s="20"/>
      <c r="D221" s="21"/>
      <c r="E221" s="20"/>
      <c r="F221" s="20"/>
      <c r="G221" s="20"/>
      <c r="H221" s="136" t="s">
        <v>41</v>
      </c>
      <c r="I221" s="220">
        <v>0.19</v>
      </c>
      <c r="J221" s="221"/>
      <c r="K221" s="222"/>
      <c r="L221" s="192"/>
      <c r="M221" s="13"/>
      <c r="N221" s="11"/>
    </row>
    <row r="222" spans="1:16" s="3" customFormat="1" ht="30" customHeight="1" x14ac:dyDescent="0.25">
      <c r="A222" s="11"/>
      <c r="B222" s="12"/>
      <c r="C222" s="20"/>
      <c r="D222" s="21"/>
      <c r="E222" s="20"/>
      <c r="F222" s="20"/>
      <c r="G222" s="20"/>
      <c r="H222" s="226" t="s">
        <v>42</v>
      </c>
      <c r="I222" s="227"/>
      <c r="J222" s="227"/>
      <c r="K222" s="228"/>
      <c r="L222" s="140"/>
      <c r="M222" s="13"/>
      <c r="N222" s="11"/>
    </row>
    <row r="223" spans="1:16" s="3" customFormat="1" ht="30" customHeight="1" x14ac:dyDescent="0.25">
      <c r="A223" s="11"/>
      <c r="B223" s="12"/>
      <c r="C223" s="20"/>
      <c r="D223" s="21"/>
      <c r="E223" s="20"/>
      <c r="F223" s="23"/>
      <c r="G223" s="23"/>
      <c r="H223" s="229" t="s">
        <v>372</v>
      </c>
      <c r="I223" s="230"/>
      <c r="J223" s="230"/>
      <c r="K223" s="231"/>
      <c r="L223" s="140"/>
      <c r="M223" s="13"/>
      <c r="N223" s="11"/>
    </row>
    <row r="224" spans="1:16" s="3" customFormat="1" ht="30" customHeight="1" thickBot="1" x14ac:dyDescent="0.3">
      <c r="A224" s="11"/>
      <c r="B224" s="12"/>
      <c r="C224" s="20"/>
      <c r="D224" s="21"/>
      <c r="E224" s="20"/>
      <c r="F224" s="20"/>
      <c r="G224" s="20"/>
      <c r="H224" s="232" t="s">
        <v>10</v>
      </c>
      <c r="I224" s="233"/>
      <c r="J224" s="233"/>
      <c r="K224" s="234"/>
      <c r="L224" s="191"/>
      <c r="M224" s="13"/>
      <c r="N224" s="11"/>
      <c r="P224" s="55"/>
    </row>
    <row r="225" spans="1:14" s="3" customFormat="1" thickBot="1" x14ac:dyDescent="0.3">
      <c r="A225" s="11"/>
      <c r="B225" s="12"/>
      <c r="C225" s="20"/>
      <c r="D225" s="21"/>
      <c r="E225" s="21"/>
      <c r="F225" s="21"/>
      <c r="G225" s="21"/>
      <c r="H225" s="20"/>
      <c r="I225" s="20"/>
      <c r="J225" s="24"/>
      <c r="K225" s="25"/>
      <c r="L225" s="130"/>
      <c r="M225" s="13"/>
      <c r="N225" s="11"/>
    </row>
    <row r="226" spans="1:14" s="3" customFormat="1" ht="15.75" x14ac:dyDescent="0.25">
      <c r="A226" s="11"/>
      <c r="B226" s="12"/>
      <c r="C226" s="26"/>
      <c r="D226" s="210"/>
      <c r="E226" s="210"/>
      <c r="F226" s="210"/>
      <c r="G226" s="210"/>
      <c r="H226" s="210"/>
      <c r="I226" s="210"/>
      <c r="J226" s="210"/>
      <c r="K226" s="210"/>
      <c r="L226" s="211"/>
      <c r="M226" s="14"/>
      <c r="N226" s="11"/>
    </row>
    <row r="227" spans="1:14" s="3" customFormat="1" ht="46.5" customHeight="1" x14ac:dyDescent="0.25">
      <c r="A227" s="11"/>
      <c r="B227" s="12"/>
      <c r="C227" s="205" t="s">
        <v>11</v>
      </c>
      <c r="D227" s="206"/>
      <c r="E227" s="206"/>
      <c r="F227" s="206"/>
      <c r="G227" s="206"/>
      <c r="H227" s="206"/>
      <c r="I227" s="207" t="s">
        <v>12</v>
      </c>
      <c r="J227" s="207"/>
      <c r="K227" s="207"/>
      <c r="L227" s="131" t="s">
        <v>13</v>
      </c>
      <c r="M227" s="15"/>
      <c r="N227" s="11"/>
    </row>
    <row r="228" spans="1:14" s="3" customFormat="1" ht="42.75" customHeight="1" x14ac:dyDescent="0.25">
      <c r="A228" s="11"/>
      <c r="B228" s="12"/>
      <c r="C228" s="205" t="s">
        <v>14</v>
      </c>
      <c r="D228" s="206"/>
      <c r="E228" s="206"/>
      <c r="F228" s="206"/>
      <c r="G228" s="206"/>
      <c r="H228" s="206"/>
      <c r="I228" s="202" t="s">
        <v>15</v>
      </c>
      <c r="J228" s="202"/>
      <c r="K228" s="27" t="s">
        <v>16</v>
      </c>
      <c r="L228" s="134">
        <v>0.215</v>
      </c>
      <c r="M228" s="15"/>
      <c r="N228" s="11"/>
    </row>
    <row r="229" spans="1:14" s="3" customFormat="1" ht="30" customHeight="1" x14ac:dyDescent="0.25">
      <c r="A229" s="11"/>
      <c r="B229" s="12"/>
      <c r="C229" s="205" t="s">
        <v>17</v>
      </c>
      <c r="D229" s="206"/>
      <c r="E229" s="206"/>
      <c r="F229" s="206"/>
      <c r="G229" s="206"/>
      <c r="H229" s="206"/>
      <c r="I229" s="208" t="s">
        <v>18</v>
      </c>
      <c r="J229" s="209"/>
      <c r="K229" s="27" t="s">
        <v>19</v>
      </c>
      <c r="L229" s="132">
        <v>0.02</v>
      </c>
      <c r="M229" s="15"/>
      <c r="N229" s="11"/>
    </row>
    <row r="230" spans="1:14" s="4" customFormat="1" ht="58.5" customHeight="1" x14ac:dyDescent="0.25">
      <c r="A230" s="11"/>
      <c r="B230" s="12"/>
      <c r="C230" s="31"/>
      <c r="E230" s="32"/>
      <c r="F230" s="32"/>
      <c r="G230" s="32"/>
      <c r="H230" s="33"/>
      <c r="I230" s="201" t="s">
        <v>20</v>
      </c>
      <c r="J230" s="202"/>
      <c r="K230" s="27" t="s">
        <v>21</v>
      </c>
      <c r="L230" s="132">
        <v>0.08</v>
      </c>
      <c r="M230" s="13"/>
      <c r="N230" s="11"/>
    </row>
    <row r="231" spans="1:14" ht="57" customHeight="1" x14ac:dyDescent="0.3">
      <c r="A231" s="5"/>
      <c r="B231" s="9"/>
      <c r="C231" s="34"/>
      <c r="D231" s="35"/>
      <c r="E231" s="35"/>
      <c r="F231" s="35"/>
      <c r="G231" s="35"/>
      <c r="H231" s="36"/>
      <c r="I231" s="202" t="s">
        <v>22</v>
      </c>
      <c r="J231" s="202"/>
      <c r="K231" s="27" t="s">
        <v>23</v>
      </c>
      <c r="L231" s="134">
        <f>SUM(L228:L230)</f>
        <v>0.315</v>
      </c>
      <c r="M231" s="10"/>
      <c r="N231" s="5"/>
    </row>
    <row r="232" spans="1:14" ht="17.25" thickBot="1" x14ac:dyDescent="0.35">
      <c r="A232" s="5"/>
      <c r="B232" s="9"/>
      <c r="C232" s="39"/>
      <c r="D232" s="37"/>
      <c r="E232" s="37"/>
      <c r="F232" s="37"/>
      <c r="G232" s="37"/>
      <c r="H232" s="38"/>
      <c r="I232" s="203"/>
      <c r="J232" s="203"/>
      <c r="K232" s="203"/>
      <c r="L232" s="204"/>
      <c r="M232" s="10"/>
      <c r="N232" s="5"/>
    </row>
    <row r="233" spans="1:14" ht="17.25" thickBot="1" x14ac:dyDescent="0.35">
      <c r="A233" s="5"/>
      <c r="B233" s="44"/>
      <c r="C233" s="45"/>
      <c r="D233" s="45"/>
      <c r="E233" s="46"/>
      <c r="F233" s="45"/>
      <c r="G233" s="45"/>
      <c r="H233" s="47"/>
      <c r="I233" s="45"/>
      <c r="J233" s="45"/>
      <c r="K233" s="45"/>
      <c r="L233" s="133"/>
      <c r="M233" s="48"/>
      <c r="N233" s="5"/>
    </row>
    <row r="234" spans="1:14" ht="17.25" thickTop="1" x14ac:dyDescent="0.3">
      <c r="A234" s="5"/>
      <c r="B234" s="5"/>
      <c r="C234" s="5"/>
      <c r="D234" s="5"/>
      <c r="E234" s="6"/>
      <c r="F234" s="5"/>
      <c r="G234" s="5"/>
      <c r="H234" s="5"/>
      <c r="I234" s="5"/>
      <c r="J234" s="5"/>
      <c r="K234" s="5"/>
      <c r="M234" s="5"/>
      <c r="N234" s="5"/>
    </row>
    <row r="235" spans="1:14" x14ac:dyDescent="0.3">
      <c r="C235" s="60"/>
      <c r="D235" s="60"/>
      <c r="E235" s="61"/>
      <c r="F235" s="61"/>
      <c r="G235" s="62"/>
      <c r="H235" s="63"/>
    </row>
    <row r="236" spans="1:14" x14ac:dyDescent="0.3">
      <c r="C236" s="60"/>
      <c r="D236" s="60"/>
      <c r="E236" s="61"/>
      <c r="F236" s="61"/>
      <c r="G236" s="62"/>
      <c r="H236" s="63"/>
    </row>
    <row r="237" spans="1:14" x14ac:dyDescent="0.3">
      <c r="C237" s="60"/>
      <c r="D237" s="60"/>
      <c r="E237" s="61"/>
      <c r="F237" s="61"/>
      <c r="G237" s="62"/>
      <c r="H237" s="63"/>
    </row>
    <row r="238" spans="1:14" x14ac:dyDescent="0.3">
      <c r="C238" s="60"/>
      <c r="D238" s="60"/>
      <c r="E238" s="61"/>
      <c r="F238" s="61"/>
      <c r="G238" s="62"/>
      <c r="H238" s="63"/>
    </row>
    <row r="239" spans="1:14" x14ac:dyDescent="0.3">
      <c r="C239" s="60"/>
      <c r="D239" s="60"/>
      <c r="E239" s="61"/>
      <c r="F239" s="61"/>
      <c r="G239" s="62"/>
      <c r="H239" s="63"/>
    </row>
    <row r="240" spans="1:14" x14ac:dyDescent="0.3">
      <c r="C240" s="60"/>
      <c r="D240" s="60"/>
      <c r="E240" s="61"/>
      <c r="F240" s="61"/>
      <c r="G240" s="62"/>
      <c r="H240" s="63"/>
    </row>
    <row r="241" spans="3:8" x14ac:dyDescent="0.3">
      <c r="C241" s="60"/>
      <c r="D241" s="60"/>
      <c r="E241" s="61"/>
      <c r="F241" s="61"/>
      <c r="G241" s="62"/>
      <c r="H241" s="63"/>
    </row>
    <row r="242" spans="3:8" x14ac:dyDescent="0.3">
      <c r="C242" s="60"/>
      <c r="D242" s="60"/>
      <c r="E242" s="61"/>
      <c r="F242" s="61"/>
      <c r="G242" s="62"/>
      <c r="H242" s="63"/>
    </row>
    <row r="243" spans="3:8" x14ac:dyDescent="0.3">
      <c r="C243" s="60"/>
      <c r="D243" s="60"/>
      <c r="E243" s="61"/>
      <c r="F243" s="61"/>
      <c r="G243" s="62"/>
      <c r="H243" s="63"/>
    </row>
    <row r="244" spans="3:8" x14ac:dyDescent="0.3">
      <c r="C244" s="61"/>
      <c r="D244" s="61"/>
      <c r="E244" s="61"/>
      <c r="F244" s="61"/>
      <c r="G244" s="61"/>
      <c r="H244" s="61"/>
    </row>
    <row r="245" spans="3:8" x14ac:dyDescent="0.3">
      <c r="C245" s="61"/>
      <c r="D245" s="61"/>
      <c r="E245" s="61"/>
      <c r="F245" s="61"/>
      <c r="G245" s="62"/>
      <c r="H245" s="61"/>
    </row>
    <row r="246" spans="3:8" x14ac:dyDescent="0.3">
      <c r="C246" s="61"/>
      <c r="D246" s="61"/>
      <c r="E246" s="61"/>
      <c r="F246" s="61"/>
      <c r="G246" s="62"/>
      <c r="H246" s="61"/>
    </row>
    <row r="247" spans="3:8" x14ac:dyDescent="0.3">
      <c r="C247" s="64"/>
      <c r="D247" s="60"/>
      <c r="E247" s="64"/>
      <c r="F247" s="61"/>
      <c r="G247" s="62"/>
      <c r="H247" s="61"/>
    </row>
    <row r="248" spans="3:8" x14ac:dyDescent="0.3">
      <c r="C248" s="61"/>
      <c r="D248" s="60"/>
      <c r="E248" s="61"/>
      <c r="F248" s="61"/>
      <c r="G248" s="62"/>
      <c r="H248" s="61"/>
    </row>
    <row r="249" spans="3:8" x14ac:dyDescent="0.3">
      <c r="C249" s="60"/>
      <c r="D249" s="60"/>
      <c r="E249" s="61"/>
      <c r="F249" s="61"/>
      <c r="G249" s="62"/>
      <c r="H249" s="63"/>
    </row>
    <row r="250" spans="3:8" x14ac:dyDescent="0.3">
      <c r="C250" s="60"/>
      <c r="D250" s="60"/>
      <c r="E250" s="61"/>
      <c r="F250" s="61"/>
      <c r="G250" s="62"/>
      <c r="H250" s="63"/>
    </row>
    <row r="251" spans="3:8" x14ac:dyDescent="0.3">
      <c r="C251" s="60"/>
      <c r="D251" s="60"/>
      <c r="E251" s="61"/>
      <c r="F251" s="61"/>
      <c r="G251" s="62"/>
      <c r="H251" s="63"/>
    </row>
    <row r="252" spans="3:8" x14ac:dyDescent="0.3">
      <c r="C252" s="60"/>
      <c r="D252" s="60"/>
      <c r="E252" s="61"/>
      <c r="F252" s="61"/>
      <c r="G252" s="62"/>
      <c r="H252" s="63"/>
    </row>
    <row r="253" spans="3:8" x14ac:dyDescent="0.3">
      <c r="C253" s="60"/>
      <c r="D253" s="60"/>
      <c r="E253" s="61"/>
      <c r="F253" s="61"/>
      <c r="G253" s="62"/>
      <c r="H253" s="63"/>
    </row>
    <row r="254" spans="3:8" x14ac:dyDescent="0.3">
      <c r="C254" s="60"/>
      <c r="D254" s="60"/>
      <c r="E254" s="61"/>
      <c r="F254" s="61"/>
      <c r="G254" s="62"/>
      <c r="H254" s="63"/>
    </row>
    <row r="255" spans="3:8" x14ac:dyDescent="0.3">
      <c r="C255" s="60"/>
      <c r="D255" s="60"/>
      <c r="E255" s="61"/>
      <c r="F255" s="61"/>
      <c r="G255" s="62"/>
      <c r="H255" s="63"/>
    </row>
    <row r="256" spans="3:8" x14ac:dyDescent="0.3">
      <c r="C256" s="60"/>
      <c r="D256" s="60"/>
      <c r="E256" s="61"/>
      <c r="F256" s="61"/>
      <c r="G256" s="62"/>
      <c r="H256" s="63"/>
    </row>
    <row r="257" spans="3:8" x14ac:dyDescent="0.3">
      <c r="C257" s="60"/>
      <c r="D257" s="60"/>
      <c r="F257" s="61"/>
      <c r="G257" s="62"/>
      <c r="H257" s="63"/>
    </row>
    <row r="258" spans="3:8" x14ac:dyDescent="0.3">
      <c r="C258" s="60"/>
      <c r="D258" s="60"/>
      <c r="E258" s="61"/>
      <c r="F258" s="61"/>
      <c r="G258" s="62"/>
      <c r="H258" s="63"/>
    </row>
    <row r="259" spans="3:8" x14ac:dyDescent="0.3">
      <c r="C259" s="60"/>
      <c r="D259" s="60"/>
      <c r="E259" s="61"/>
      <c r="F259" s="61"/>
      <c r="G259" s="62"/>
      <c r="H259" s="63"/>
    </row>
    <row r="260" spans="3:8" x14ac:dyDescent="0.3">
      <c r="C260" s="60"/>
      <c r="D260" s="60"/>
      <c r="E260" s="61"/>
      <c r="F260" s="61"/>
      <c r="G260" s="62"/>
      <c r="H260" s="63"/>
    </row>
    <row r="261" spans="3:8" x14ac:dyDescent="0.3">
      <c r="C261" s="60"/>
      <c r="D261" s="60"/>
      <c r="E261" s="61"/>
      <c r="F261" s="61"/>
      <c r="G261" s="62"/>
      <c r="H261" s="63"/>
    </row>
    <row r="262" spans="3:8" x14ac:dyDescent="0.3">
      <c r="C262" s="60"/>
      <c r="D262" s="60"/>
      <c r="E262" s="61"/>
      <c r="F262" s="61"/>
      <c r="G262" s="62"/>
      <c r="H262" s="63"/>
    </row>
    <row r="263" spans="3:8" x14ac:dyDescent="0.3">
      <c r="C263" s="60"/>
      <c r="D263" s="60"/>
      <c r="E263" s="61"/>
      <c r="F263" s="61"/>
      <c r="G263" s="62"/>
      <c r="H263" s="63"/>
    </row>
    <row r="264" spans="3:8" x14ac:dyDescent="0.3">
      <c r="C264" s="60"/>
      <c r="D264" s="60"/>
      <c r="E264" s="61"/>
      <c r="F264" s="61"/>
      <c r="G264" s="62"/>
      <c r="H264" s="63"/>
    </row>
    <row r="265" spans="3:8" x14ac:dyDescent="0.3">
      <c r="C265" s="60"/>
      <c r="D265" s="60"/>
      <c r="E265" s="61"/>
      <c r="F265" s="61"/>
      <c r="G265" s="62"/>
      <c r="H265" s="63"/>
    </row>
    <row r="266" spans="3:8" x14ac:dyDescent="0.3">
      <c r="C266" s="60"/>
      <c r="D266" s="60"/>
      <c r="E266" s="61"/>
      <c r="F266" s="61"/>
      <c r="G266" s="62"/>
      <c r="H266" s="63"/>
    </row>
    <row r="267" spans="3:8" x14ac:dyDescent="0.3">
      <c r="C267" s="60"/>
      <c r="D267" s="60"/>
      <c r="E267" s="61"/>
      <c r="F267" s="61"/>
      <c r="G267" s="62"/>
      <c r="H267" s="63"/>
    </row>
  </sheetData>
  <mergeCells count="31">
    <mergeCell ref="I232:L232"/>
    <mergeCell ref="C228:H228"/>
    <mergeCell ref="I228:J228"/>
    <mergeCell ref="C229:H229"/>
    <mergeCell ref="I229:J229"/>
    <mergeCell ref="I230:J230"/>
    <mergeCell ref="I231:J231"/>
    <mergeCell ref="H223:K223"/>
    <mergeCell ref="H224:K224"/>
    <mergeCell ref="D226:L226"/>
    <mergeCell ref="C227:H227"/>
    <mergeCell ref="I227:K227"/>
    <mergeCell ref="L11:L12"/>
    <mergeCell ref="C190:K190"/>
    <mergeCell ref="C219:K219"/>
    <mergeCell ref="I220:K220"/>
    <mergeCell ref="H222:K222"/>
    <mergeCell ref="I221:K221"/>
    <mergeCell ref="C11:C12"/>
    <mergeCell ref="D11:D12"/>
    <mergeCell ref="E11:G11"/>
    <mergeCell ref="H11:H12"/>
    <mergeCell ref="I11:I12"/>
    <mergeCell ref="J11:J12"/>
    <mergeCell ref="K11:K12"/>
    <mergeCell ref="C10:L10"/>
    <mergeCell ref="C3:F3"/>
    <mergeCell ref="C5:L5"/>
    <mergeCell ref="C6:L6"/>
    <mergeCell ref="C7:L8"/>
    <mergeCell ref="C9:L9"/>
  </mergeCells>
  <conditionalFormatting sqref="H77:H80">
    <cfRule type="cellIs" dxfId="9" priority="10" operator="equal">
      <formula>"ESCRIBA AQUÍ EL NOMBRE DEL CAPITULO"</formula>
    </cfRule>
  </conditionalFormatting>
  <conditionalFormatting sqref="D77:D80">
    <cfRule type="cellIs" dxfId="8" priority="9" operator="equal">
      <formula>"ESCRIBA AQUÍ EL NOMBRE DEL CAPITULO"</formula>
    </cfRule>
  </conditionalFormatting>
  <conditionalFormatting sqref="I77:I80">
    <cfRule type="cellIs" dxfId="7" priority="8" operator="equal">
      <formula>"ESCRIBA AQUÍ EL NOMBRE DEL CAPITULO"</formula>
    </cfRule>
  </conditionalFormatting>
  <conditionalFormatting sqref="G77:G80">
    <cfRule type="cellIs" dxfId="6" priority="7" operator="equal">
      <formula>"ESCRIBA AQUÍ EL NOMBRE DEL CAPITULO"</formula>
    </cfRule>
  </conditionalFormatting>
  <conditionalFormatting sqref="F78">
    <cfRule type="cellIs" dxfId="5" priority="6" operator="equal">
      <formula>"ESCRIBA AQUÍ EL NOMBRE DEL CAPITULO"</formula>
    </cfRule>
  </conditionalFormatting>
  <conditionalFormatting sqref="F79">
    <cfRule type="cellIs" dxfId="4" priority="5" operator="equal">
      <formula>"ESCRIBA AQUÍ EL NOMBRE DEL CAPITULO"</formula>
    </cfRule>
  </conditionalFormatting>
  <conditionalFormatting sqref="D166:D167">
    <cfRule type="cellIs" dxfId="3" priority="4" operator="equal">
      <formula>"ESCRIBA AQUÍ EL NOMBRE DEL CAPITULO"</formula>
    </cfRule>
  </conditionalFormatting>
  <conditionalFormatting sqref="H166:I169 I170">
    <cfRule type="cellIs" dxfId="2" priority="3" operator="equal">
      <formula>"ESCRIBA AQUÍ EL NOMBRE DEL CAPITULO"</formula>
    </cfRule>
  </conditionalFormatting>
  <conditionalFormatting sqref="F166:F167">
    <cfRule type="cellIs" dxfId="1" priority="2" operator="equal">
      <formula>"ESCRIBA AQUÍ EL NOMBRE DEL CAPITULO"</formula>
    </cfRule>
  </conditionalFormatting>
  <conditionalFormatting sqref="G167">
    <cfRule type="cellIs" dxfId="0" priority="1" operator="equal">
      <formula>"ESCRIBA AQUÍ EL NOMBRE DEL CAPITULO"</formula>
    </cfRule>
  </conditionalFormatting>
  <pageMargins left="0.11811023622047245" right="0.11811023622047245" top="0.15748031496062992" bottom="0.15748031496062992" header="0.31496062992125984" footer="0.31496062992125984"/>
  <pageSetup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6cb9e4b-f1d1-4245-83ec-6cad768d538a">
      <UserInfo>
        <DisplayName/>
        <AccountId xsi:nil="true"/>
        <AccountType/>
      </UserInfo>
    </SharedWithUsers>
    <No xmlns="9d85dbaf-23eb-4e57-a637-93dcacc8b1a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E0F32964D9B84EA054B84E5D4157A0" ma:contentTypeVersion="13" ma:contentTypeDescription="Crear nuevo documento." ma:contentTypeScope="" ma:versionID="5ce307a3737c73d7fc56b8c56af85e28">
  <xsd:schema xmlns:xsd="http://www.w3.org/2001/XMLSchema" xmlns:xs="http://www.w3.org/2001/XMLSchema" xmlns:p="http://schemas.microsoft.com/office/2006/metadata/properties" xmlns:ns2="9d85dbaf-23eb-4e57-a637-93dcacc8b1a1" xmlns:ns3="a6cb9e4b-f1d1-4245-83ec-6cad768d538a" targetNamespace="http://schemas.microsoft.com/office/2006/metadata/properties" ma:root="true" ma:fieldsID="423b5beffdcd85b5c8f742a4950b070b" ns2:_="" ns3:_="">
    <xsd:import namespace="9d85dbaf-23eb-4e57-a637-93dcacc8b1a1"/>
    <xsd:import namespace="a6cb9e4b-f1d1-4245-83ec-6cad768d53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No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5dbaf-23eb-4e57-a637-93dcacc8b1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" ma:index="19" nillable="true" ma:displayName="No" ma:format="Dropdown" ma:internalName="No" ma:percentage="FALSE">
      <xsd:simpleType>
        <xsd:restriction base="dms:Number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b9e4b-f1d1-4245-83ec-6cad768d53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118EDF-F6F9-439A-8413-9FA9016CF69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a6cb9e4b-f1d1-4245-83ec-6cad768d538a"/>
    <ds:schemaRef ds:uri="9d85dbaf-23eb-4e57-a637-93dcacc8b1a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C936614-B34C-494F-B43A-C11F330A8A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85dbaf-23eb-4e57-a637-93dcacc8b1a1"/>
    <ds:schemaRef ds:uri="a6cb9e4b-f1d1-4245-83ec-6cad768d53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162CDF-19EA-444A-8C72-4FCEA7BF1C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OFICIAL (Entidad)</vt:lpstr>
      <vt:lpstr>PRESUPUESTO OFICIAL (PROPONENTE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rmosquera</dc:creator>
  <cp:lastModifiedBy>RMOSQUERA</cp:lastModifiedBy>
  <cp:revision/>
  <cp:lastPrinted>2021-07-22T21:21:55Z</cp:lastPrinted>
  <dcterms:created xsi:type="dcterms:W3CDTF">2006-06-27T16:47:25Z</dcterms:created>
  <dcterms:modified xsi:type="dcterms:W3CDTF">2022-10-04T20:26:18Z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0x010100F2E0F32964D9B84EA054B84E5D4157A0</vt:lpwstr>
  </property>
  <property fmtid="{D5CDD505-2E9C-101B-9397-08002B2CF9AE}" pid="3" name="Order">
    <vt:r8>22924300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</Properties>
</file>